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Area" localSheetId="5">'2-1'!$A$1:$AI$19</definedName>
    <definedName name="_xlnm.Print_Area" localSheetId="6">'3'!$A$1:$DH$15</definedName>
    <definedName name="_xlnm.Print_Area" localSheetId="7">'3-1'!$A$1:$G$30</definedName>
    <definedName name="_xlnm.Print_Area" localSheetId="8">'3-2'!$A$1:$F$12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'部门整体绩效目标申报表'!$A$1:$H$68</definedName>
    <definedName name="_xlnm.Print_Area" localSheetId="0">'封面'!$A$1:$A$9</definedName>
    <definedName name="_xlnm.Print_Area" localSheetId="14">'项目绩效目标表'!$A$1:$N$17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'部门整体绩效目标申报表'!$1:$68</definedName>
    <definedName name="_xlnm.Print_Titles" localSheetId="14">'项目绩效目标表'!$1:$7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<sst xmlns="http://schemas.openxmlformats.org/spreadsheetml/2006/main" count="1529" uniqueCount="426">
  <si>
    <t>金川县总工会</t>
  </si>
  <si>
    <t>2019年部门预算</t>
  </si>
  <si>
    <t>报送日期：     年   月   日</t>
  </si>
  <si>
    <t>表1</t>
  </si>
  <si>
    <t>部门收支总表</t>
  </si>
  <si>
    <t>单位名称： 金川县总工会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</si>
  <si>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</si>
  <si>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</si>
  <si>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</si>
  <si>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</si>
  <si>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</si>
  <si>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</si>
  <si>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</si>
  <si>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</si>
  <si>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</si>
  <si>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</si>
  <si>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</si>
  <si>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</si>
  <si>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</si>
  <si>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</si>
  <si>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</si>
  <si>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</si>
  <si>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</si>
  <si>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</si>
  <si>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</si>
  <si>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</si>
  <si>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</si>
  <si>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</si>
  <si>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</si>
  <si>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</si>
  <si>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</si>
  <si>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</si>
  <si>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</si>
  <si>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</si>
  <si>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</si>
  <si>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</si>
  <si>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</si>
  <si>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</si>
  <si>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</si>
  <si>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</si>
  <si>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</si>
  <si>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</si>
  <si>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</si>
  <si>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</si>
  <si>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</si>
  <si>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</si>
  <si>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</si>
  <si>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</si>
  <si>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</si>
  <si>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</si>
  <si>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</si>
  <si>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</si>
  <si>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</si>
  <si>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</si>
  <si>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</si>
  <si>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</si>
  <si>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</si>
  <si>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</si>
  <si>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</si>
  <si>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</si>
  <si>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</si>
  <si>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</si>
  <si>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</si>
  <si>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</si>
  <si>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</si>
  <si>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</si>
  <si>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</si>
  <si>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</si>
  <si>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</si>
  <si>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</si>
  <si>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</si>
  <si>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</si>
  <si>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</si>
  <si>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</si>
  <si>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</si>
  <si>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</si>
  <si>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</si>
  <si>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</si>
  <si>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</si>
  <si>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</si>
  <si>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</si>
  <si>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</si>
  <si>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</si>
  <si>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</si>
  <si>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</si>
  <si>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</si>
  <si>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</si>
  <si>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107</t>
  </si>
  <si>
    <t>201</t>
  </si>
  <si>
    <t>29</t>
  </si>
  <si>
    <t>01</t>
  </si>
  <si>
    <t xml:space="preserve">  107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</si>
  <si>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</si>
  <si>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</si>
  <si>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</si>
  <si>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</si>
  <si>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</si>
  <si>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</si>
  <si>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</si>
  <si>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</si>
  <si>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</si>
  <si>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</si>
  <si>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</si>
  <si>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</si>
  <si>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</si>
  <si>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</si>
  <si>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229</t>
  </si>
  <si>
    <t>99</t>
  </si>
  <si>
    <t xml:space="preserve">  其他支出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</si>
  <si>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</si>
  <si>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</si>
  <si>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</si>
  <si>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</si>
  <si>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</si>
  <si>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</si>
  <si>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</si>
  <si>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</si>
  <si>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</si>
  <si>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</si>
  <si>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</si>
  <si>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</si>
  <si>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</si>
  <si>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</si>
  <si>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</si>
  <si>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</si>
  <si>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</si>
  <si>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</si>
  <si>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</si>
  <si>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</si>
  <si>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</si>
  <si>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</si>
  <si>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</si>
  <si>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</si>
  <si>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</si>
  <si>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</si>
  <si>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</si>
  <si>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</si>
  <si>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</si>
  <si>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</si>
  <si>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</si>
  <si>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</si>
  <si>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</si>
  <si>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</si>
  <si>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</si>
  <si>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</si>
  <si>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</si>
  <si>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</si>
  <si>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</si>
  <si>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</si>
  <si>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</si>
  <si>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</si>
  <si>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</si>
  <si>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</si>
  <si>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</si>
  <si>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</si>
  <si>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</si>
  <si>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</si>
  <si>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</si>
  <si>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</si>
  <si>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</si>
  <si>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</si>
  <si>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</si>
  <si>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</si>
  <si>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</si>
  <si>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</si>
  <si>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</si>
  <si>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</si>
  <si>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</si>
  <si>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</si>
  <si>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</si>
  <si>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</si>
  <si>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</si>
  <si>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</si>
  <si>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</si>
  <si>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</si>
  <si>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</si>
  <si>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 xml:space="preserve">    委托业务费</t>
  </si>
  <si>
    <t xml:space="preserve">  509</t>
  </si>
  <si>
    <t xml:space="preserve">  对个人和家庭的补助（政府预算）</t>
  </si>
  <si>
    <t xml:space="preserve">    社会福利和救助</t>
  </si>
  <si>
    <t xml:space="preserve">    离退休费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</si>
  <si>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</si>
  <si>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</si>
  <si>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</si>
  <si>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</si>
  <si>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</si>
  <si>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</si>
  <si>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</si>
  <si>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</si>
  <si>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</si>
  <si>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</si>
  <si>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</si>
  <si>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</si>
  <si>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</si>
  <si>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</si>
  <si>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</si>
  <si>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</si>
  <si>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</si>
  <si>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</si>
  <si>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</si>
  <si>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</si>
  <si>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</si>
  <si>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</si>
  <si>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</si>
  <si>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</si>
  <si>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</si>
  <si>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</si>
  <si>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</si>
  <si>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</si>
  <si>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</si>
  <si>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</si>
  <si>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</si>
  <si>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</si>
  <si>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</si>
  <si>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</si>
  <si>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</si>
  <si>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</si>
  <si>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</si>
  <si>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</si>
  <si>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</si>
  <si>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</si>
  <si>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</si>
  <si>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</si>
  <si>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</si>
  <si>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</si>
  <si>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</si>
  <si>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</si>
  <si>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</si>
  <si>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</si>
  <si>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</si>
  <si>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</si>
  <si>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</si>
  <si>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</si>
  <si>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</si>
  <si>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</si>
  <si>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</si>
  <si>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</si>
  <si>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</si>
  <si>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</si>
  <si>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</si>
  <si>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</si>
  <si>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</si>
  <si>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</si>
  <si>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</si>
  <si>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</si>
  <si>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</si>
  <si>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</si>
  <si>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</si>
  <si>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</si>
  <si>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</si>
  <si>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</si>
  <si>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</si>
  <si>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</si>
  <si>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</si>
  <si>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</si>
  <si>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</si>
  <si>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</si>
  <si>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</si>
  <si>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</si>
  <si>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</si>
  <si>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</si>
  <si>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</si>
  <si>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</si>
  <si>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</si>
  <si>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</si>
  <si>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</si>
  <si>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</si>
  <si>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</si>
  <si>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</si>
  <si>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</si>
  <si>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</si>
  <si>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</si>
  <si>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</si>
  <si>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</si>
  <si>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</si>
  <si>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</si>
  <si>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</si>
  <si>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</si>
  <si>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</si>
  <si>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</si>
  <si>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</si>
  <si>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</si>
  <si>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</si>
  <si>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</si>
  <si>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</si>
  <si>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</si>
  <si>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</si>
  <si>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</si>
  <si>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</si>
  <si>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</si>
  <si>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</si>
  <si>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</si>
  <si>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</si>
  <si>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</si>
  <si>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</si>
  <si>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</si>
  <si>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</si>
  <si>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</si>
  <si>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</si>
  <si>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印刷费</t>
  </si>
  <si>
    <t xml:space="preserve">    电费</t>
  </si>
  <si>
    <t>07</t>
  </si>
  <si>
    <t xml:space="preserve">    邮电费</t>
  </si>
  <si>
    <t xml:space="preserve">    取暖费</t>
  </si>
  <si>
    <t>26</t>
  </si>
  <si>
    <t xml:space="preserve">    劳务费</t>
  </si>
  <si>
    <t xml:space="preserve">  303</t>
  </si>
  <si>
    <t xml:space="preserve">  对个人和家庭的补助</t>
  </si>
  <si>
    <t xml:space="preserve">    退休费</t>
  </si>
  <si>
    <t xml:space="preserve">    生活补助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</si>
  <si>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</si>
  <si>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</si>
  <si>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</si>
  <si>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</si>
  <si>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</si>
  <si>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 xml:space="preserve">    常委经费</t>
  </si>
  <si>
    <t xml:space="preserve">    工会经费</t>
  </si>
  <si>
    <t xml:space="preserve">    工会经费1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</si>
  <si>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</si>
  <si>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</si>
  <si>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</si>
  <si>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</si>
  <si>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</si>
  <si>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</si>
  <si>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</si>
  <si>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</si>
  <si>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</si>
  <si>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</si>
  <si>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</si>
  <si>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</si>
  <si>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</si>
  <si>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</si>
  <si>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</si>
  <si>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</si>
  <si>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</si>
  <si>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</si>
  <si>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</si>
  <si>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</si>
  <si>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</si>
  <si>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</si>
  <si>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</si>
  <si>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</si>
  <si>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</si>
  <si>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</si>
  <si>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深入开展各具特色的竞赛活动</t>
  </si>
  <si>
    <t>主要任务(任务一)</t>
  </si>
  <si>
    <t>任务2</t>
  </si>
  <si>
    <t>健全工会就业咨询、创业指导、技能培训</t>
  </si>
  <si>
    <t>主要任务(任务二)</t>
  </si>
  <si>
    <t>任务3</t>
  </si>
  <si>
    <t>开展好“四季送”、劳模关爱行动、深度帮扶、临时帮扶活动</t>
  </si>
  <si>
    <t>主要任务(任务三)</t>
  </si>
  <si>
    <t>任务4</t>
  </si>
  <si>
    <t>开展好维权活动</t>
  </si>
  <si>
    <t>主要任务(任务四)</t>
  </si>
  <si>
    <t>任务5</t>
  </si>
  <si>
    <t>完成县委县政府安排的其他事务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</si>
  <si>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</si>
  <si>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</si>
  <si>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</si>
  <si>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</si>
  <si>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</si>
  <si>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</si>
  <si>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</si>
  <si>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</si>
  <si>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</si>
  <si>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紧围绕县委县政府中心工作和州总工会工作部署，团结带领全县广大职工群众，主动适应经济发展新常态，积极回应职工群众的新期待，认真贯彻落实全心全意依靠工人阶级根本方针，有效调动职工群众的积极主动性和创造性，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</si>
  <si>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</si>
  <si>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</si>
  <si>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</si>
  <si>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</si>
  <si>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</si>
  <si>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</si>
  <si>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</si>
  <si>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</si>
  <si>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积极完善基层工会</t>
  </si>
  <si>
    <t>完善基层工会134个</t>
  </si>
  <si>
    <t>指标值(数量指标1；)</t>
  </si>
  <si>
    <t>指标2；</t>
  </si>
  <si>
    <t>实现下岗职工再就业</t>
  </si>
  <si>
    <t>实现再就业10人</t>
  </si>
  <si>
    <t>指标值(数量指标2；)</t>
  </si>
  <si>
    <t>指标3；</t>
  </si>
  <si>
    <t>开展好扶贫解困慰问活动</t>
  </si>
  <si>
    <t>帮助慰问困难职工</t>
  </si>
  <si>
    <t>指标值(数量指标3；)</t>
  </si>
  <si>
    <t>指标4；</t>
  </si>
  <si>
    <t>基层工会主席培训</t>
  </si>
  <si>
    <t>十月底完成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</si>
  <si>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</si>
  <si>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</si>
  <si>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</si>
  <si>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</si>
  <si>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</si>
  <si>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</si>
  <si>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</si>
  <si>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</si>
  <si>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</si>
  <si>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</si>
  <si>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</si>
  <si>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</si>
  <si>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</si>
  <si>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</si>
  <si>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</si>
  <si>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</si>
  <si>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</si>
  <si>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</si>
  <si>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</si>
  <si>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</si>
  <si>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</si>
  <si>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</si>
  <si>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</si>
  <si>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</si>
  <si>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批复表1</t>
  </si>
  <si>
    <t>2019年部门预算项目绩效目标</t>
  </si>
  <si>
    <t>2018年省级部门预算项目绩效目标（部门预算）</t>
  </si>
  <si>
    <t>单位：万元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</si>
  <si>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</si>
  <si>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</si>
  <si>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</si>
  <si>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</si>
  <si>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</si>
  <si>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</si>
  <si>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</si>
  <si>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</si>
  <si>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项目名称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</si>
</sst>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37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7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5" fillId="0" borderId="4" applyNumberFormat="0" applyFill="0" applyAlignment="0" applyProtection="0"/>
    <xf numFmtId="0" fontId="18" fillId="6" borderId="0" applyNumberFormat="0" applyBorder="0" applyAlignment="0" applyProtection="0"/>
    <xf numFmtId="0" fontId="28" fillId="0" borderId="5" applyNumberFormat="0" applyFill="0" applyAlignment="0" applyProtection="0"/>
    <xf numFmtId="0" fontId="18" fillId="7" borderId="0" applyNumberFormat="0" applyBorder="0" applyAlignment="0" applyProtection="0"/>
    <xf numFmtId="0" fontId="33" fillId="8" borderId="6" applyNumberFormat="0" applyAlignment="0" applyProtection="0"/>
    <xf numFmtId="0" fontId="34" fillId="8" borderId="1" applyNumberFormat="0" applyAlignment="0" applyProtection="0"/>
    <xf numFmtId="0" fontId="22" fillId="9" borderId="7" applyNumberFormat="0" applyAlignment="0" applyProtection="0"/>
    <xf numFmtId="0" fontId="20" fillId="2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8" applyNumberFormat="0" applyFill="0" applyAlignment="0" applyProtection="0"/>
    <xf numFmtId="0" fontId="19" fillId="0" borderId="9" applyNumberFormat="0" applyFill="0" applyAlignment="0" applyProtection="0"/>
    <xf numFmtId="0" fontId="26" fillId="11" borderId="0" applyNumberFormat="0" applyBorder="0" applyAlignment="0" applyProtection="0"/>
    <xf numFmtId="0" fontId="23" fillId="3" borderId="0" applyNumberFormat="0" applyBorder="0" applyAlignment="0" applyProtection="0"/>
    <xf numFmtId="0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18" fillId="16" borderId="0" applyNumberFormat="0" applyBorder="0" applyAlignment="0" applyProtection="0"/>
    <xf numFmtId="0" fontId="20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3" fillId="0" borderId="0">
      <alignment/>
      <protection/>
    </xf>
  </cellStyleXfs>
  <cellXfs count="250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3" fillId="18" borderId="10" xfId="0" applyFont="1" applyFill="1" applyBorder="1" applyAlignment="1">
      <alignment horizontal="left" vertical="center" shrinkToFit="1"/>
    </xf>
    <xf numFmtId="4" fontId="3" fillId="0" borderId="10" xfId="0" applyNumberFormat="1" applyFont="1" applyBorder="1" applyAlignment="1">
      <alignment horizontal="right" vertical="center" wrapText="1"/>
    </xf>
    <xf numFmtId="1" fontId="0" fillId="0" borderId="10" xfId="0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1" fontId="0" fillId="0" borderId="11" xfId="0" applyBorder="1" applyAlignment="1">
      <alignment vertical="center" wrapText="1"/>
    </xf>
    <xf numFmtId="1" fontId="0" fillId="0" borderId="12" xfId="0" applyBorder="1" applyAlignment="1">
      <alignment vertical="center" wrapText="1"/>
    </xf>
    <xf numFmtId="0" fontId="3" fillId="0" borderId="0" xfId="63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left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4" fontId="7" fillId="0" borderId="22" xfId="63" applyNumberFormat="1" applyFont="1" applyBorder="1" applyAlignment="1">
      <alignment horizontal="left" vertical="center" wrapText="1"/>
      <protection/>
    </xf>
    <xf numFmtId="4" fontId="7" fillId="0" borderId="23" xfId="63" applyNumberFormat="1" applyFont="1" applyBorder="1" applyAlignment="1">
      <alignment horizontal="left" vertical="center" wrapText="1"/>
      <protection/>
    </xf>
    <xf numFmtId="4" fontId="7" fillId="0" borderId="12" xfId="63" applyNumberFormat="1" applyFont="1" applyBorder="1" applyAlignment="1">
      <alignment horizontal="left" vertical="center" wrapText="1"/>
      <protection/>
    </xf>
    <xf numFmtId="4" fontId="7" fillId="0" borderId="24" xfId="63" applyNumberFormat="1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4" fontId="7" fillId="0" borderId="25" xfId="63" applyNumberFormat="1" applyFont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vertical="center" wrapText="1"/>
      <protection/>
    </xf>
    <xf numFmtId="0" fontId="7" fillId="0" borderId="14" xfId="63" applyFont="1" applyBorder="1" applyAlignment="1">
      <alignment vertical="center" wrapText="1"/>
      <protection/>
    </xf>
    <xf numFmtId="0" fontId="7" fillId="0" borderId="15" xfId="63" applyFont="1" applyBorder="1" applyAlignment="1">
      <alignment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1" fontId="7" fillId="0" borderId="28" xfId="0" applyFont="1" applyBorder="1" applyAlignment="1">
      <alignment horizontal="center" vertical="center"/>
    </xf>
    <xf numFmtId="1" fontId="7" fillId="0" borderId="14" xfId="0" applyFont="1" applyBorder="1" applyAlignment="1">
      <alignment horizontal="left" vertical="center"/>
    </xf>
    <xf numFmtId="1" fontId="7" fillId="0" borderId="15" xfId="0" applyFont="1" applyBorder="1" applyAlignment="1">
      <alignment horizontal="left" vertical="center"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29" xfId="63" applyFont="1" applyBorder="1" applyAlignment="1">
      <alignment horizontal="center" vertical="center" wrapText="1"/>
      <protection/>
    </xf>
    <xf numFmtId="0" fontId="7" fillId="0" borderId="30" xfId="63" applyFont="1" applyBorder="1" applyAlignment="1">
      <alignment horizontal="center" vertical="center" wrapText="1"/>
      <protection/>
    </xf>
    <xf numFmtId="0" fontId="7" fillId="0" borderId="31" xfId="63" applyFont="1" applyBorder="1" applyAlignment="1">
      <alignment horizontal="center" vertical="center" wrapText="1"/>
      <protection/>
    </xf>
    <xf numFmtId="1" fontId="7" fillId="0" borderId="14" xfId="0" applyFont="1" applyBorder="1" applyAlignment="1">
      <alignment horizontal="left" vertical="center" wrapText="1"/>
    </xf>
    <xf numFmtId="0" fontId="7" fillId="0" borderId="24" xfId="63" applyFont="1" applyBorder="1" applyAlignment="1">
      <alignment horizontal="center" vertical="center" wrapText="1"/>
      <protection/>
    </xf>
    <xf numFmtId="1" fontId="7" fillId="0" borderId="13" xfId="0" applyFont="1" applyBorder="1" applyAlignment="1">
      <alignment horizontal="center" vertical="center"/>
    </xf>
    <xf numFmtId="0" fontId="3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8" borderId="0" xfId="0" applyNumberFormat="1" applyFont="1" applyFill="1" applyAlignment="1">
      <alignment/>
    </xf>
    <xf numFmtId="0" fontId="1" fillId="8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8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8" borderId="0" xfId="0" applyNumberFormat="1" applyFont="1" applyFill="1" applyAlignment="1" applyProtection="1">
      <alignment vertical="center" wrapText="1"/>
      <protection/>
    </xf>
    <xf numFmtId="0" fontId="9" fillId="8" borderId="0" xfId="0" applyNumberFormat="1" applyFont="1" applyFill="1" applyAlignment="1" applyProtection="1">
      <alignment vertical="center" wrapText="1"/>
      <protection/>
    </xf>
    <xf numFmtId="0" fontId="10" fillId="8" borderId="0" xfId="0" applyNumberFormat="1" applyFont="1" applyFill="1" applyAlignment="1" applyProtection="1">
      <alignment vertical="center" wrapText="1"/>
      <protection/>
    </xf>
    <xf numFmtId="0" fontId="0" fillId="8" borderId="0" xfId="0" applyNumberFormat="1" applyFont="1" applyFill="1" applyAlignment="1">
      <alignment/>
    </xf>
    <xf numFmtId="0" fontId="11" fillId="8" borderId="0" xfId="0" applyNumberFormat="1" applyFont="1" applyFill="1" applyAlignment="1">
      <alignment/>
    </xf>
    <xf numFmtId="0" fontId="1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3" fontId="1" fillId="0" borderId="43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0" fontId="1" fillId="8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2" fillId="8" borderId="0" xfId="0" applyNumberFormat="1" applyFont="1" applyFill="1" applyAlignment="1">
      <alignment/>
    </xf>
    <xf numFmtId="0" fontId="0" fillId="8" borderId="10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8" borderId="56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 applyProtection="1">
      <alignment horizontal="center" vertical="center"/>
      <protection/>
    </xf>
    <xf numFmtId="4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1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57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8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2" fillId="8" borderId="0" xfId="0" applyNumberFormat="1" applyFont="1" applyFill="1" applyAlignment="1">
      <alignment/>
    </xf>
    <xf numFmtId="0" fontId="2" fillId="8" borderId="0" xfId="0" applyNumberFormat="1" applyFont="1" applyFill="1" applyAlignment="1">
      <alignment/>
    </xf>
    <xf numFmtId="0" fontId="2" fillId="8" borderId="48" xfId="0" applyNumberFormat="1" applyFont="1" applyFill="1" applyBorder="1" applyAlignment="1" applyProtection="1">
      <alignment horizontal="center" vertical="center"/>
      <protection/>
    </xf>
    <xf numFmtId="0" fontId="2" fillId="8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8" borderId="3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8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8" borderId="0" xfId="0" applyNumberFormat="1" applyFont="1" applyFill="1" applyAlignment="1">
      <alignment horizontal="right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1" fillId="0" borderId="74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8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8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82" fontId="1" fillId="0" borderId="75" xfId="0" applyNumberFormat="1" applyFont="1" applyFill="1" applyBorder="1" applyAlignment="1" applyProtection="1">
      <alignment horizontal="center" vertical="center" wrapText="1"/>
      <protection/>
    </xf>
    <xf numFmtId="0" fontId="1" fillId="8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48" xfId="0" applyNumberFormat="1" applyFont="1" applyBorder="1" applyAlignment="1" applyProtection="1">
      <alignment vertical="center" wrapText="1"/>
      <protection/>
    </xf>
    <xf numFmtId="1" fontId="0" fillId="0" borderId="15" xfId="0" applyNumberFormat="1" applyFill="1" applyBorder="1" applyAlignment="1">
      <alignment horizontal="center" vertical="center"/>
    </xf>
    <xf numFmtId="3" fontId="1" fillId="0" borderId="12" xfId="0" applyNumberFormat="1" applyFont="1" applyBorder="1" applyAlignment="1" applyProtection="1">
      <alignment vertical="center" wrapText="1"/>
      <protection/>
    </xf>
    <xf numFmtId="3" fontId="1" fillId="0" borderId="76" xfId="0" applyNumberFormat="1" applyFont="1" applyBorder="1" applyAlignment="1" applyProtection="1">
      <alignment vertical="center" wrapText="1"/>
      <protection/>
    </xf>
    <xf numFmtId="3" fontId="1" fillId="0" borderId="77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8" xfId="0" applyNumberFormat="1" applyFont="1" applyBorder="1" applyAlignment="1" applyProtection="1">
      <alignment vertical="center" wrapText="1"/>
      <protection/>
    </xf>
    <xf numFmtId="181" fontId="13" fillId="0" borderId="54" xfId="0" applyNumberFormat="1" applyFont="1" applyBorder="1" applyAlignment="1">
      <alignment/>
    </xf>
    <xf numFmtId="181" fontId="12" fillId="0" borderId="0" xfId="0" applyNumberFormat="1" applyFont="1" applyBorder="1" applyAlignment="1">
      <alignment/>
    </xf>
    <xf numFmtId="1" fontId="14" fillId="0" borderId="0" xfId="0" applyNumberFormat="1" applyFont="1" applyFill="1" applyAlignment="1">
      <alignment/>
    </xf>
    <xf numFmtId="183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44"/>
    </row>
    <row r="3" ht="102" customHeight="1">
      <c r="A3" s="245" t="s">
        <v>0</v>
      </c>
    </row>
    <row r="4" ht="107.25" customHeight="1">
      <c r="A4" s="246" t="s">
        <v>1</v>
      </c>
    </row>
    <row r="5" ht="409.5" customHeight="1" hidden="1">
      <c r="A5" s="247"/>
    </row>
    <row r="6" ht="29.25" customHeight="1">
      <c r="A6" s="248"/>
    </row>
    <row r="7" ht="78" customHeight="1"/>
    <row r="8" ht="82.5" customHeight="1">
      <c r="A8" s="249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7"/>
      <c r="B1" s="97"/>
      <c r="C1" s="97"/>
      <c r="D1" s="97"/>
      <c r="E1" s="98"/>
      <c r="F1" s="97"/>
      <c r="G1" s="97"/>
      <c r="H1" s="63" t="s">
        <v>318</v>
      </c>
    </row>
    <row r="2" spans="1:8" ht="25.5" customHeight="1">
      <c r="A2" s="60" t="s">
        <v>319</v>
      </c>
      <c r="B2" s="60"/>
      <c r="C2" s="60"/>
      <c r="D2" s="60"/>
      <c r="E2" s="60"/>
      <c r="F2" s="60"/>
      <c r="G2" s="60"/>
      <c r="H2" s="60"/>
    </row>
    <row r="3" spans="1:8" ht="19.5" customHeight="1">
      <c r="A3" s="99" t="s">
        <v>5</v>
      </c>
      <c r="B3" s="100"/>
      <c r="C3" s="100"/>
      <c r="D3" s="100"/>
      <c r="E3" s="100"/>
      <c r="F3" s="100"/>
      <c r="G3" s="100"/>
      <c r="H3" s="63" t="s">
        <v>6</v>
      </c>
    </row>
    <row r="4" spans="1:8" ht="19.5" customHeight="1">
      <c r="A4" s="101" t="s">
        <v>320</v>
      </c>
      <c r="B4" s="101" t="s">
        <v>321</v>
      </c>
      <c r="C4" s="68" t="s">
        <v>322</v>
      </c>
      <c r="D4" s="68"/>
      <c r="E4" s="102"/>
      <c r="F4" s="102"/>
      <c r="G4" s="102"/>
      <c r="H4" s="68"/>
    </row>
    <row r="5" spans="1:8" ht="19.5" customHeight="1">
      <c r="A5" s="101"/>
      <c r="B5" s="101"/>
      <c r="C5" s="103" t="s">
        <v>64</v>
      </c>
      <c r="D5" s="104" t="s">
        <v>217</v>
      </c>
      <c r="E5" s="105" t="s">
        <v>323</v>
      </c>
      <c r="F5" s="106"/>
      <c r="G5" s="107"/>
      <c r="H5" s="108" t="s">
        <v>222</v>
      </c>
    </row>
    <row r="6" spans="1:8" ht="33.75" customHeight="1">
      <c r="A6" s="76"/>
      <c r="B6" s="76"/>
      <c r="C6" s="109"/>
      <c r="D6" s="77"/>
      <c r="E6" s="110" t="s">
        <v>79</v>
      </c>
      <c r="F6" s="111" t="s">
        <v>324</v>
      </c>
      <c r="G6" s="112" t="s">
        <v>325</v>
      </c>
      <c r="H6" s="113"/>
    </row>
    <row r="7" spans="1:8" ht="19.5" customHeight="1">
      <c r="A7" s="79" t="s">
        <v>16</v>
      </c>
      <c r="B7" s="114" t="s">
        <v>16</v>
      </c>
      <c r="C7" s="115">
        <f aca="true" t="shared" si="0" ref="C7:C16">SUM(D7,E7,H7)</f>
        <v>0</v>
      </c>
      <c r="D7" s="116" t="s">
        <v>16</v>
      </c>
      <c r="E7" s="116">
        <f aca="true" t="shared" si="1" ref="E7:E16">SUM(F7,G7)</f>
        <v>0</v>
      </c>
      <c r="F7" s="116" t="s">
        <v>16</v>
      </c>
      <c r="G7" s="117" t="s">
        <v>16</v>
      </c>
      <c r="H7" s="118" t="s">
        <v>16</v>
      </c>
    </row>
    <row r="8" spans="1:8" ht="19.5" customHeight="1">
      <c r="A8" s="79" t="s">
        <v>16</v>
      </c>
      <c r="B8" s="114" t="s">
        <v>16</v>
      </c>
      <c r="C8" s="115">
        <f t="shared" si="0"/>
        <v>0</v>
      </c>
      <c r="D8" s="116" t="s">
        <v>16</v>
      </c>
      <c r="E8" s="116">
        <f t="shared" si="1"/>
        <v>0</v>
      </c>
      <c r="F8" s="116" t="s">
        <v>16</v>
      </c>
      <c r="G8" s="117" t="s">
        <v>16</v>
      </c>
      <c r="H8" s="118" t="s">
        <v>16</v>
      </c>
    </row>
    <row r="9" spans="1:8" ht="19.5" customHeight="1">
      <c r="A9" s="79" t="s">
        <v>16</v>
      </c>
      <c r="B9" s="114" t="s">
        <v>16</v>
      </c>
      <c r="C9" s="115">
        <f t="shared" si="0"/>
        <v>0</v>
      </c>
      <c r="D9" s="116" t="s">
        <v>16</v>
      </c>
      <c r="E9" s="116">
        <f t="shared" si="1"/>
        <v>0</v>
      </c>
      <c r="F9" s="116" t="s">
        <v>16</v>
      </c>
      <c r="G9" s="117" t="s">
        <v>16</v>
      </c>
      <c r="H9" s="118" t="s">
        <v>16</v>
      </c>
    </row>
    <row r="10" spans="1:8" ht="19.5" customHeight="1">
      <c r="A10" s="79" t="s">
        <v>16</v>
      </c>
      <c r="B10" s="114" t="s">
        <v>16</v>
      </c>
      <c r="C10" s="115">
        <f t="shared" si="0"/>
        <v>0</v>
      </c>
      <c r="D10" s="116" t="s">
        <v>16</v>
      </c>
      <c r="E10" s="116">
        <f t="shared" si="1"/>
        <v>0</v>
      </c>
      <c r="F10" s="116" t="s">
        <v>16</v>
      </c>
      <c r="G10" s="117" t="s">
        <v>16</v>
      </c>
      <c r="H10" s="118" t="s">
        <v>16</v>
      </c>
    </row>
    <row r="11" spans="1:8" ht="19.5" customHeight="1">
      <c r="A11" s="79" t="s">
        <v>16</v>
      </c>
      <c r="B11" s="114" t="s">
        <v>16</v>
      </c>
      <c r="C11" s="115">
        <f t="shared" si="0"/>
        <v>0</v>
      </c>
      <c r="D11" s="116" t="s">
        <v>16</v>
      </c>
      <c r="E11" s="116">
        <f t="shared" si="1"/>
        <v>0</v>
      </c>
      <c r="F11" s="116" t="s">
        <v>16</v>
      </c>
      <c r="G11" s="117" t="s">
        <v>16</v>
      </c>
      <c r="H11" s="118" t="s">
        <v>16</v>
      </c>
    </row>
    <row r="12" spans="1:8" ht="19.5" customHeight="1">
      <c r="A12" s="79" t="s">
        <v>16</v>
      </c>
      <c r="B12" s="114" t="s">
        <v>16</v>
      </c>
      <c r="C12" s="115">
        <f t="shared" si="0"/>
        <v>0</v>
      </c>
      <c r="D12" s="116" t="s">
        <v>16</v>
      </c>
      <c r="E12" s="116">
        <f t="shared" si="1"/>
        <v>0</v>
      </c>
      <c r="F12" s="116" t="s">
        <v>16</v>
      </c>
      <c r="G12" s="117" t="s">
        <v>16</v>
      </c>
      <c r="H12" s="118" t="s">
        <v>16</v>
      </c>
    </row>
    <row r="13" spans="1:8" ht="19.5" customHeight="1">
      <c r="A13" s="79" t="s">
        <v>16</v>
      </c>
      <c r="B13" s="114" t="s">
        <v>16</v>
      </c>
      <c r="C13" s="115">
        <f t="shared" si="0"/>
        <v>0</v>
      </c>
      <c r="D13" s="116" t="s">
        <v>16</v>
      </c>
      <c r="E13" s="116">
        <f t="shared" si="1"/>
        <v>0</v>
      </c>
      <c r="F13" s="116" t="s">
        <v>16</v>
      </c>
      <c r="G13" s="117" t="s">
        <v>16</v>
      </c>
      <c r="H13" s="118" t="s">
        <v>16</v>
      </c>
    </row>
    <row r="14" spans="1:8" ht="19.5" customHeight="1">
      <c r="A14" s="79" t="s">
        <v>16</v>
      </c>
      <c r="B14" s="114" t="s">
        <v>16</v>
      </c>
      <c r="C14" s="115">
        <f t="shared" si="0"/>
        <v>0</v>
      </c>
      <c r="D14" s="116" t="s">
        <v>16</v>
      </c>
      <c r="E14" s="116">
        <f t="shared" si="1"/>
        <v>0</v>
      </c>
      <c r="F14" s="116" t="s">
        <v>16</v>
      </c>
      <c r="G14" s="117" t="s">
        <v>16</v>
      </c>
      <c r="H14" s="118" t="s">
        <v>16</v>
      </c>
    </row>
    <row r="15" spans="1:8" ht="19.5" customHeight="1">
      <c r="A15" s="79" t="s">
        <v>16</v>
      </c>
      <c r="B15" s="114" t="s">
        <v>16</v>
      </c>
      <c r="C15" s="115">
        <f t="shared" si="0"/>
        <v>0</v>
      </c>
      <c r="D15" s="116" t="s">
        <v>16</v>
      </c>
      <c r="E15" s="116">
        <f t="shared" si="1"/>
        <v>0</v>
      </c>
      <c r="F15" s="116" t="s">
        <v>16</v>
      </c>
      <c r="G15" s="117" t="s">
        <v>16</v>
      </c>
      <c r="H15" s="118" t="s">
        <v>16</v>
      </c>
    </row>
    <row r="16" spans="1:8" ht="19.5" customHeight="1">
      <c r="A16" s="79" t="s">
        <v>16</v>
      </c>
      <c r="B16" s="114" t="s">
        <v>16</v>
      </c>
      <c r="C16" s="115">
        <f t="shared" si="0"/>
        <v>0</v>
      </c>
      <c r="D16" s="116" t="s">
        <v>16</v>
      </c>
      <c r="E16" s="116">
        <f t="shared" si="1"/>
        <v>0</v>
      </c>
      <c r="F16" s="116" t="s">
        <v>16</v>
      </c>
      <c r="G16" s="117" t="s">
        <v>16</v>
      </c>
      <c r="H16" s="118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7"/>
      <c r="B1" s="58"/>
      <c r="C1" s="58"/>
      <c r="D1" s="58"/>
      <c r="E1" s="58"/>
      <c r="F1" s="58"/>
      <c r="G1" s="58"/>
      <c r="H1" s="59" t="s">
        <v>326</v>
      </c>
    </row>
    <row r="2" spans="1:8" ht="19.5" customHeight="1">
      <c r="A2" s="60" t="s">
        <v>327</v>
      </c>
      <c r="B2" s="60"/>
      <c r="C2" s="60"/>
      <c r="D2" s="60"/>
      <c r="E2" s="60"/>
      <c r="F2" s="60"/>
      <c r="G2" s="60"/>
      <c r="H2" s="60"/>
    </row>
    <row r="3" spans="1:8" ht="19.5" customHeight="1">
      <c r="A3" s="119" t="s">
        <v>5</v>
      </c>
      <c r="B3" s="61"/>
      <c r="C3" s="61"/>
      <c r="D3" s="61"/>
      <c r="E3" s="61"/>
      <c r="F3" s="62"/>
      <c r="G3" s="62"/>
      <c r="H3" s="63" t="s">
        <v>6</v>
      </c>
    </row>
    <row r="4" spans="1:8" ht="19.5" customHeight="1">
      <c r="A4" s="64" t="s">
        <v>63</v>
      </c>
      <c r="B4" s="65"/>
      <c r="C4" s="65"/>
      <c r="D4" s="65"/>
      <c r="E4" s="66"/>
      <c r="F4" s="67" t="s">
        <v>328</v>
      </c>
      <c r="G4" s="68"/>
      <c r="H4" s="68"/>
    </row>
    <row r="5" spans="1:8" ht="19.5" customHeight="1">
      <c r="A5" s="64" t="s">
        <v>72</v>
      </c>
      <c r="B5" s="65"/>
      <c r="C5" s="66"/>
      <c r="D5" s="69" t="s">
        <v>73</v>
      </c>
      <c r="E5" s="70" t="s">
        <v>115</v>
      </c>
      <c r="F5" s="71" t="s">
        <v>64</v>
      </c>
      <c r="G5" s="71" t="s">
        <v>111</v>
      </c>
      <c r="H5" s="68" t="s">
        <v>112</v>
      </c>
    </row>
    <row r="6" spans="1:8" ht="19.5" customHeight="1">
      <c r="A6" s="72" t="s">
        <v>84</v>
      </c>
      <c r="B6" s="73" t="s">
        <v>85</v>
      </c>
      <c r="C6" s="74" t="s">
        <v>86</v>
      </c>
      <c r="D6" s="75"/>
      <c r="E6" s="76"/>
      <c r="F6" s="77"/>
      <c r="G6" s="77"/>
      <c r="H6" s="78"/>
    </row>
    <row r="7" spans="1:8" ht="19.5" customHeight="1">
      <c r="A7" s="79" t="s">
        <v>16</v>
      </c>
      <c r="B7" s="79" t="s">
        <v>16</v>
      </c>
      <c r="C7" s="79" t="s">
        <v>16</v>
      </c>
      <c r="D7" s="79" t="s">
        <v>16</v>
      </c>
      <c r="E7" s="79" t="s">
        <v>16</v>
      </c>
      <c r="F7" s="80">
        <f aca="true" t="shared" si="0" ref="F7:F16">SUM(G7,H7)</f>
        <v>0</v>
      </c>
      <c r="G7" s="81" t="s">
        <v>16</v>
      </c>
      <c r="H7" s="82" t="s">
        <v>16</v>
      </c>
    </row>
    <row r="8" spans="1:8" ht="19.5" customHeight="1">
      <c r="A8" s="79" t="s">
        <v>16</v>
      </c>
      <c r="B8" s="79" t="s">
        <v>16</v>
      </c>
      <c r="C8" s="79" t="s">
        <v>16</v>
      </c>
      <c r="D8" s="79" t="s">
        <v>16</v>
      </c>
      <c r="E8" s="79" t="s">
        <v>16</v>
      </c>
      <c r="F8" s="80">
        <f t="shared" si="0"/>
        <v>0</v>
      </c>
      <c r="G8" s="81" t="s">
        <v>16</v>
      </c>
      <c r="H8" s="82" t="s">
        <v>16</v>
      </c>
    </row>
    <row r="9" spans="1:8" ht="19.5" customHeight="1">
      <c r="A9" s="79" t="s">
        <v>16</v>
      </c>
      <c r="B9" s="79" t="s">
        <v>16</v>
      </c>
      <c r="C9" s="79" t="s">
        <v>16</v>
      </c>
      <c r="D9" s="79" t="s">
        <v>16</v>
      </c>
      <c r="E9" s="79" t="s">
        <v>16</v>
      </c>
      <c r="F9" s="80">
        <f t="shared" si="0"/>
        <v>0</v>
      </c>
      <c r="G9" s="81" t="s">
        <v>16</v>
      </c>
      <c r="H9" s="82" t="s">
        <v>16</v>
      </c>
    </row>
    <row r="10" spans="1:8" ht="19.5" customHeight="1">
      <c r="A10" s="79" t="s">
        <v>16</v>
      </c>
      <c r="B10" s="79" t="s">
        <v>16</v>
      </c>
      <c r="C10" s="79" t="s">
        <v>16</v>
      </c>
      <c r="D10" s="79" t="s">
        <v>16</v>
      </c>
      <c r="E10" s="79" t="s">
        <v>16</v>
      </c>
      <c r="F10" s="80">
        <f t="shared" si="0"/>
        <v>0</v>
      </c>
      <c r="G10" s="81" t="s">
        <v>16</v>
      </c>
      <c r="H10" s="82" t="s">
        <v>16</v>
      </c>
    </row>
    <row r="11" spans="1:8" ht="19.5" customHeight="1">
      <c r="A11" s="79" t="s">
        <v>16</v>
      </c>
      <c r="B11" s="79" t="s">
        <v>16</v>
      </c>
      <c r="C11" s="79" t="s">
        <v>16</v>
      </c>
      <c r="D11" s="79" t="s">
        <v>16</v>
      </c>
      <c r="E11" s="79" t="s">
        <v>16</v>
      </c>
      <c r="F11" s="80">
        <f t="shared" si="0"/>
        <v>0</v>
      </c>
      <c r="G11" s="81" t="s">
        <v>16</v>
      </c>
      <c r="H11" s="82" t="s">
        <v>16</v>
      </c>
    </row>
    <row r="12" spans="1:8" ht="19.5" customHeight="1">
      <c r="A12" s="79" t="s">
        <v>16</v>
      </c>
      <c r="B12" s="79" t="s">
        <v>16</v>
      </c>
      <c r="C12" s="79" t="s">
        <v>16</v>
      </c>
      <c r="D12" s="79" t="s">
        <v>16</v>
      </c>
      <c r="E12" s="79" t="s">
        <v>16</v>
      </c>
      <c r="F12" s="80">
        <f t="shared" si="0"/>
        <v>0</v>
      </c>
      <c r="G12" s="81" t="s">
        <v>16</v>
      </c>
      <c r="H12" s="82" t="s">
        <v>16</v>
      </c>
    </row>
    <row r="13" spans="1:8" ht="19.5" customHeight="1">
      <c r="A13" s="79" t="s">
        <v>16</v>
      </c>
      <c r="B13" s="79" t="s">
        <v>16</v>
      </c>
      <c r="C13" s="79" t="s">
        <v>16</v>
      </c>
      <c r="D13" s="79" t="s">
        <v>16</v>
      </c>
      <c r="E13" s="79" t="s">
        <v>16</v>
      </c>
      <c r="F13" s="80">
        <f t="shared" si="0"/>
        <v>0</v>
      </c>
      <c r="G13" s="81" t="s">
        <v>16</v>
      </c>
      <c r="H13" s="82" t="s">
        <v>16</v>
      </c>
    </row>
    <row r="14" spans="1:8" ht="19.5" customHeight="1">
      <c r="A14" s="79" t="s">
        <v>16</v>
      </c>
      <c r="B14" s="79" t="s">
        <v>16</v>
      </c>
      <c r="C14" s="79" t="s">
        <v>16</v>
      </c>
      <c r="D14" s="79" t="s">
        <v>16</v>
      </c>
      <c r="E14" s="79" t="s">
        <v>16</v>
      </c>
      <c r="F14" s="80">
        <f t="shared" si="0"/>
        <v>0</v>
      </c>
      <c r="G14" s="81" t="s">
        <v>16</v>
      </c>
      <c r="H14" s="82" t="s">
        <v>16</v>
      </c>
    </row>
    <row r="15" spans="1:8" ht="19.5" customHeight="1">
      <c r="A15" s="79" t="s">
        <v>16</v>
      </c>
      <c r="B15" s="79" t="s">
        <v>16</v>
      </c>
      <c r="C15" s="79" t="s">
        <v>16</v>
      </c>
      <c r="D15" s="79" t="s">
        <v>16</v>
      </c>
      <c r="E15" s="79" t="s">
        <v>16</v>
      </c>
      <c r="F15" s="80">
        <f t="shared" si="0"/>
        <v>0</v>
      </c>
      <c r="G15" s="81" t="s">
        <v>16</v>
      </c>
      <c r="H15" s="82" t="s">
        <v>16</v>
      </c>
    </row>
    <row r="16" spans="1:8" ht="19.5" customHeight="1">
      <c r="A16" s="79" t="s">
        <v>16</v>
      </c>
      <c r="B16" s="79" t="s">
        <v>16</v>
      </c>
      <c r="C16" s="79" t="s">
        <v>16</v>
      </c>
      <c r="D16" s="79" t="s">
        <v>16</v>
      </c>
      <c r="E16" s="79" t="s">
        <v>16</v>
      </c>
      <c r="F16" s="80">
        <f t="shared" si="0"/>
        <v>0</v>
      </c>
      <c r="G16" s="81" t="s">
        <v>16</v>
      </c>
      <c r="H16" s="82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7"/>
      <c r="B1" s="97"/>
      <c r="C1" s="97"/>
      <c r="D1" s="97"/>
      <c r="E1" s="98"/>
      <c r="F1" s="97"/>
      <c r="G1" s="97"/>
      <c r="H1" s="63" t="s">
        <v>329</v>
      </c>
    </row>
    <row r="2" spans="1:8" ht="25.5" customHeight="1">
      <c r="A2" s="60" t="s">
        <v>330</v>
      </c>
      <c r="B2" s="60"/>
      <c r="C2" s="60"/>
      <c r="D2" s="60"/>
      <c r="E2" s="60"/>
      <c r="F2" s="60"/>
      <c r="G2" s="60"/>
      <c r="H2" s="60"/>
    </row>
    <row r="3" spans="1:8" ht="19.5" customHeight="1">
      <c r="A3" s="99" t="s">
        <v>5</v>
      </c>
      <c r="B3" s="100"/>
      <c r="C3" s="100"/>
      <c r="D3" s="100"/>
      <c r="E3" s="100"/>
      <c r="F3" s="100"/>
      <c r="G3" s="100"/>
      <c r="H3" s="63" t="s">
        <v>6</v>
      </c>
    </row>
    <row r="4" spans="1:8" ht="19.5" customHeight="1">
      <c r="A4" s="101" t="s">
        <v>320</v>
      </c>
      <c r="B4" s="101" t="s">
        <v>321</v>
      </c>
      <c r="C4" s="68" t="s">
        <v>322</v>
      </c>
      <c r="D4" s="68"/>
      <c r="E4" s="102"/>
      <c r="F4" s="102"/>
      <c r="G4" s="102"/>
      <c r="H4" s="68"/>
    </row>
    <row r="5" spans="1:8" ht="19.5" customHeight="1">
      <c r="A5" s="101"/>
      <c r="B5" s="101"/>
      <c r="C5" s="103" t="s">
        <v>64</v>
      </c>
      <c r="D5" s="104" t="s">
        <v>217</v>
      </c>
      <c r="E5" s="105" t="s">
        <v>323</v>
      </c>
      <c r="F5" s="106"/>
      <c r="G5" s="107"/>
      <c r="H5" s="108" t="s">
        <v>222</v>
      </c>
    </row>
    <row r="6" spans="1:8" ht="33.75" customHeight="1">
      <c r="A6" s="76"/>
      <c r="B6" s="76"/>
      <c r="C6" s="109"/>
      <c r="D6" s="77"/>
      <c r="E6" s="110" t="s">
        <v>79</v>
      </c>
      <c r="F6" s="111" t="s">
        <v>324</v>
      </c>
      <c r="G6" s="112" t="s">
        <v>325</v>
      </c>
      <c r="H6" s="113"/>
    </row>
    <row r="7" spans="1:8" ht="19.5" customHeight="1">
      <c r="A7" s="79" t="s">
        <v>16</v>
      </c>
      <c r="B7" s="114" t="s">
        <v>16</v>
      </c>
      <c r="C7" s="115">
        <f aca="true" t="shared" si="0" ref="C7:C16">SUM(D7,E7,H7)</f>
        <v>0</v>
      </c>
      <c r="D7" s="116" t="s">
        <v>16</v>
      </c>
      <c r="E7" s="116">
        <f aca="true" t="shared" si="1" ref="E7:E16">SUM(F7,G7)</f>
        <v>0</v>
      </c>
      <c r="F7" s="116" t="s">
        <v>16</v>
      </c>
      <c r="G7" s="117" t="s">
        <v>16</v>
      </c>
      <c r="H7" s="118" t="s">
        <v>16</v>
      </c>
    </row>
    <row r="8" spans="1:8" ht="19.5" customHeight="1">
      <c r="A8" s="79" t="s">
        <v>16</v>
      </c>
      <c r="B8" s="114" t="s">
        <v>16</v>
      </c>
      <c r="C8" s="115">
        <f t="shared" si="0"/>
        <v>0</v>
      </c>
      <c r="D8" s="116" t="s">
        <v>16</v>
      </c>
      <c r="E8" s="116">
        <f t="shared" si="1"/>
        <v>0</v>
      </c>
      <c r="F8" s="116" t="s">
        <v>16</v>
      </c>
      <c r="G8" s="117" t="s">
        <v>16</v>
      </c>
      <c r="H8" s="118" t="s">
        <v>16</v>
      </c>
    </row>
    <row r="9" spans="1:8" ht="19.5" customHeight="1">
      <c r="A9" s="79" t="s">
        <v>16</v>
      </c>
      <c r="B9" s="114" t="s">
        <v>16</v>
      </c>
      <c r="C9" s="115">
        <f t="shared" si="0"/>
        <v>0</v>
      </c>
      <c r="D9" s="116" t="s">
        <v>16</v>
      </c>
      <c r="E9" s="116">
        <f t="shared" si="1"/>
        <v>0</v>
      </c>
      <c r="F9" s="116" t="s">
        <v>16</v>
      </c>
      <c r="G9" s="117" t="s">
        <v>16</v>
      </c>
      <c r="H9" s="118" t="s">
        <v>16</v>
      </c>
    </row>
    <row r="10" spans="1:8" ht="19.5" customHeight="1">
      <c r="A10" s="79" t="s">
        <v>16</v>
      </c>
      <c r="B10" s="114" t="s">
        <v>16</v>
      </c>
      <c r="C10" s="115">
        <f t="shared" si="0"/>
        <v>0</v>
      </c>
      <c r="D10" s="116" t="s">
        <v>16</v>
      </c>
      <c r="E10" s="116">
        <f t="shared" si="1"/>
        <v>0</v>
      </c>
      <c r="F10" s="116" t="s">
        <v>16</v>
      </c>
      <c r="G10" s="117" t="s">
        <v>16</v>
      </c>
      <c r="H10" s="118" t="s">
        <v>16</v>
      </c>
    </row>
    <row r="11" spans="1:8" ht="19.5" customHeight="1">
      <c r="A11" s="79" t="s">
        <v>16</v>
      </c>
      <c r="B11" s="114" t="s">
        <v>16</v>
      </c>
      <c r="C11" s="115">
        <f t="shared" si="0"/>
        <v>0</v>
      </c>
      <c r="D11" s="116" t="s">
        <v>16</v>
      </c>
      <c r="E11" s="116">
        <f t="shared" si="1"/>
        <v>0</v>
      </c>
      <c r="F11" s="116" t="s">
        <v>16</v>
      </c>
      <c r="G11" s="117" t="s">
        <v>16</v>
      </c>
      <c r="H11" s="118" t="s">
        <v>16</v>
      </c>
    </row>
    <row r="12" spans="1:8" ht="19.5" customHeight="1">
      <c r="A12" s="79" t="s">
        <v>16</v>
      </c>
      <c r="B12" s="114" t="s">
        <v>16</v>
      </c>
      <c r="C12" s="115">
        <f t="shared" si="0"/>
        <v>0</v>
      </c>
      <c r="D12" s="116" t="s">
        <v>16</v>
      </c>
      <c r="E12" s="116">
        <f t="shared" si="1"/>
        <v>0</v>
      </c>
      <c r="F12" s="116" t="s">
        <v>16</v>
      </c>
      <c r="G12" s="117" t="s">
        <v>16</v>
      </c>
      <c r="H12" s="118" t="s">
        <v>16</v>
      </c>
    </row>
    <row r="13" spans="1:8" ht="19.5" customHeight="1">
      <c r="A13" s="79" t="s">
        <v>16</v>
      </c>
      <c r="B13" s="114" t="s">
        <v>16</v>
      </c>
      <c r="C13" s="115">
        <f t="shared" si="0"/>
        <v>0</v>
      </c>
      <c r="D13" s="116" t="s">
        <v>16</v>
      </c>
      <c r="E13" s="116">
        <f t="shared" si="1"/>
        <v>0</v>
      </c>
      <c r="F13" s="116" t="s">
        <v>16</v>
      </c>
      <c r="G13" s="117" t="s">
        <v>16</v>
      </c>
      <c r="H13" s="118" t="s">
        <v>16</v>
      </c>
    </row>
    <row r="14" spans="1:8" ht="19.5" customHeight="1">
      <c r="A14" s="79" t="s">
        <v>16</v>
      </c>
      <c r="B14" s="114" t="s">
        <v>16</v>
      </c>
      <c r="C14" s="115">
        <f t="shared" si="0"/>
        <v>0</v>
      </c>
      <c r="D14" s="116" t="s">
        <v>16</v>
      </c>
      <c r="E14" s="116">
        <f t="shared" si="1"/>
        <v>0</v>
      </c>
      <c r="F14" s="116" t="s">
        <v>16</v>
      </c>
      <c r="G14" s="117" t="s">
        <v>16</v>
      </c>
      <c r="H14" s="118" t="s">
        <v>16</v>
      </c>
    </row>
    <row r="15" spans="1:8" ht="19.5" customHeight="1">
      <c r="A15" s="79" t="s">
        <v>16</v>
      </c>
      <c r="B15" s="114" t="s">
        <v>16</v>
      </c>
      <c r="C15" s="115">
        <f t="shared" si="0"/>
        <v>0</v>
      </c>
      <c r="D15" s="116" t="s">
        <v>16</v>
      </c>
      <c r="E15" s="116">
        <f t="shared" si="1"/>
        <v>0</v>
      </c>
      <c r="F15" s="116" t="s">
        <v>16</v>
      </c>
      <c r="G15" s="117" t="s">
        <v>16</v>
      </c>
      <c r="H15" s="118" t="s">
        <v>16</v>
      </c>
    </row>
    <row r="16" spans="1:8" ht="19.5" customHeight="1">
      <c r="A16" s="79" t="s">
        <v>16</v>
      </c>
      <c r="B16" s="114" t="s">
        <v>16</v>
      </c>
      <c r="C16" s="115">
        <f t="shared" si="0"/>
        <v>0</v>
      </c>
      <c r="D16" s="116" t="s">
        <v>16</v>
      </c>
      <c r="E16" s="116">
        <f t="shared" si="1"/>
        <v>0</v>
      </c>
      <c r="F16" s="116" t="s">
        <v>16</v>
      </c>
      <c r="G16" s="117" t="s">
        <v>16</v>
      </c>
      <c r="H16" s="118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4" sqref="E24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7"/>
      <c r="B1" s="58"/>
      <c r="C1" s="58"/>
      <c r="D1" s="58"/>
      <c r="E1" s="58"/>
      <c r="F1" s="58"/>
      <c r="G1" s="58"/>
      <c r="H1" s="59" t="s">
        <v>331</v>
      </c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</row>
    <row r="2" spans="1:245" ht="19.5" customHeight="1">
      <c r="A2" s="60" t="s">
        <v>332</v>
      </c>
      <c r="B2" s="60"/>
      <c r="C2" s="60"/>
      <c r="D2" s="60"/>
      <c r="E2" s="60"/>
      <c r="F2" s="60"/>
      <c r="G2" s="60"/>
      <c r="H2" s="60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</row>
    <row r="3" spans="1:245" ht="19.5" customHeight="1">
      <c r="A3" s="61" t="s">
        <v>16</v>
      </c>
      <c r="B3" s="61"/>
      <c r="C3" s="61"/>
      <c r="D3" s="61"/>
      <c r="E3" s="61"/>
      <c r="F3" s="62"/>
      <c r="G3" s="62"/>
      <c r="H3" s="63" t="s">
        <v>6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</row>
    <row r="4" spans="1:245" ht="19.5" customHeight="1">
      <c r="A4" s="64" t="s">
        <v>63</v>
      </c>
      <c r="B4" s="65"/>
      <c r="C4" s="65"/>
      <c r="D4" s="65"/>
      <c r="E4" s="66"/>
      <c r="F4" s="67" t="s">
        <v>333</v>
      </c>
      <c r="G4" s="68"/>
      <c r="H4" s="68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</row>
    <row r="5" spans="1:245" ht="19.5" customHeight="1">
      <c r="A5" s="64" t="s">
        <v>72</v>
      </c>
      <c r="B5" s="65"/>
      <c r="C5" s="66"/>
      <c r="D5" s="69" t="s">
        <v>73</v>
      </c>
      <c r="E5" s="70" t="s">
        <v>115</v>
      </c>
      <c r="F5" s="71" t="s">
        <v>64</v>
      </c>
      <c r="G5" s="71" t="s">
        <v>111</v>
      </c>
      <c r="H5" s="68" t="s">
        <v>112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</row>
    <row r="6" spans="1:245" ht="19.5" customHeight="1">
      <c r="A6" s="72" t="s">
        <v>84</v>
      </c>
      <c r="B6" s="73" t="s">
        <v>85</v>
      </c>
      <c r="C6" s="74" t="s">
        <v>86</v>
      </c>
      <c r="D6" s="75"/>
      <c r="E6" s="76"/>
      <c r="F6" s="77"/>
      <c r="G6" s="77"/>
      <c r="H6" s="78"/>
      <c r="I6" s="96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</row>
    <row r="7" spans="1:245" ht="19.5" customHeight="1">
      <c r="A7" s="79" t="s">
        <v>16</v>
      </c>
      <c r="B7" s="79" t="s">
        <v>16</v>
      </c>
      <c r="C7" s="79" t="s">
        <v>16</v>
      </c>
      <c r="D7" s="79" t="s">
        <v>16</v>
      </c>
      <c r="E7" s="79" t="s">
        <v>16</v>
      </c>
      <c r="F7" s="80" t="s">
        <v>16</v>
      </c>
      <c r="G7" s="81" t="s">
        <v>16</v>
      </c>
      <c r="H7" s="82" t="s">
        <v>16</v>
      </c>
      <c r="I7" s="96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</row>
    <row r="8" spans="1:245" ht="19.5" customHeight="1">
      <c r="A8" s="83"/>
      <c r="B8" s="83"/>
      <c r="C8" s="83"/>
      <c r="D8" s="84"/>
      <c r="E8" s="85"/>
      <c r="F8" s="85"/>
      <c r="G8" s="85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</row>
    <row r="9" spans="1:245" ht="19.5" customHeight="1">
      <c r="A9" s="86"/>
      <c r="B9" s="86"/>
      <c r="C9" s="86"/>
      <c r="D9" s="87"/>
      <c r="E9" s="87"/>
      <c r="F9" s="87"/>
      <c r="G9" s="87"/>
      <c r="H9" s="87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</row>
    <row r="10" spans="1:245" ht="19.5" customHeight="1">
      <c r="A10" s="86"/>
      <c r="B10" s="86"/>
      <c r="C10" s="86"/>
      <c r="D10" s="86"/>
      <c r="E10" s="86"/>
      <c r="F10" s="86"/>
      <c r="G10" s="86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</row>
    <row r="11" spans="1:245" ht="19.5" customHeight="1">
      <c r="A11" s="86"/>
      <c r="B11" s="86"/>
      <c r="C11" s="86"/>
      <c r="D11" s="87"/>
      <c r="E11" s="87"/>
      <c r="F11" s="87"/>
      <c r="G11" s="87"/>
      <c r="H11" s="8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</row>
    <row r="12" spans="1:245" ht="19.5" customHeight="1">
      <c r="A12" s="86"/>
      <c r="B12" s="86"/>
      <c r="C12" s="86"/>
      <c r="D12" s="87"/>
      <c r="E12" s="87"/>
      <c r="F12" s="87"/>
      <c r="G12" s="87"/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</row>
    <row r="13" spans="1:245" ht="19.5" customHeight="1">
      <c r="A13" s="86"/>
      <c r="B13" s="86"/>
      <c r="C13" s="86"/>
      <c r="D13" s="86"/>
      <c r="E13" s="86"/>
      <c r="F13" s="86"/>
      <c r="G13" s="86"/>
      <c r="H13" s="8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</row>
    <row r="14" spans="1:245" ht="19.5" customHeight="1">
      <c r="A14" s="86"/>
      <c r="B14" s="86"/>
      <c r="C14" s="86"/>
      <c r="D14" s="87"/>
      <c r="E14" s="87"/>
      <c r="F14" s="87"/>
      <c r="G14" s="87"/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</row>
    <row r="15" spans="1:245" ht="19.5" customHeight="1">
      <c r="A15" s="88"/>
      <c r="B15" s="86"/>
      <c r="C15" s="86"/>
      <c r="D15" s="87"/>
      <c r="E15" s="87"/>
      <c r="F15" s="87"/>
      <c r="G15" s="87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</row>
    <row r="16" spans="1:245" ht="19.5" customHeight="1">
      <c r="A16" s="88"/>
      <c r="B16" s="88"/>
      <c r="C16" s="86"/>
      <c r="D16" s="86"/>
      <c r="E16" s="88"/>
      <c r="F16" s="88"/>
      <c r="G16" s="88"/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</row>
    <row r="17" spans="1:245" ht="19.5" customHeight="1">
      <c r="A17" s="88"/>
      <c r="B17" s="88"/>
      <c r="C17" s="86"/>
      <c r="D17" s="87"/>
      <c r="E17" s="87"/>
      <c r="F17" s="87"/>
      <c r="G17" s="87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</row>
    <row r="18" spans="1:245" ht="19.5" customHeight="1">
      <c r="A18" s="86"/>
      <c r="B18" s="88"/>
      <c r="C18" s="86"/>
      <c r="D18" s="87"/>
      <c r="E18" s="87"/>
      <c r="F18" s="87"/>
      <c r="G18" s="87"/>
      <c r="H18" s="87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</row>
    <row r="19" spans="1:245" ht="19.5" customHeight="1">
      <c r="A19" s="86"/>
      <c r="B19" s="88"/>
      <c r="C19" s="88"/>
      <c r="D19" s="88"/>
      <c r="E19" s="88"/>
      <c r="F19" s="88"/>
      <c r="G19" s="88"/>
      <c r="H19" s="8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</row>
    <row r="20" spans="1:245" ht="19.5" customHeight="1">
      <c r="A20" s="88"/>
      <c r="B20" s="88"/>
      <c r="C20" s="88"/>
      <c r="D20" s="87"/>
      <c r="E20" s="87"/>
      <c r="F20" s="87"/>
      <c r="G20" s="87"/>
      <c r="H20" s="87"/>
      <c r="I20" s="88"/>
      <c r="J20" s="86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</row>
    <row r="21" spans="1:245" ht="19.5" customHeight="1">
      <c r="A21" s="88"/>
      <c r="B21" s="88"/>
      <c r="C21" s="88"/>
      <c r="D21" s="87"/>
      <c r="E21" s="87"/>
      <c r="F21" s="87"/>
      <c r="G21" s="87"/>
      <c r="H21" s="8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</row>
    <row r="22" spans="1:245" ht="19.5" customHeight="1">
      <c r="A22" s="88"/>
      <c r="B22" s="88"/>
      <c r="C22" s="88"/>
      <c r="D22" s="88"/>
      <c r="E22" s="88"/>
      <c r="F22" s="88"/>
      <c r="G22" s="88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</row>
    <row r="23" spans="1:245" ht="19.5" customHeight="1">
      <c r="A23" s="88"/>
      <c r="B23" s="88"/>
      <c r="C23" s="88"/>
      <c r="D23" s="87"/>
      <c r="E23" s="87"/>
      <c r="F23" s="87"/>
      <c r="G23" s="87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</row>
    <row r="24" spans="1:245" ht="19.5" customHeight="1">
      <c r="A24" s="88"/>
      <c r="B24" s="88"/>
      <c r="C24" s="88"/>
      <c r="D24" s="87"/>
      <c r="E24" s="87"/>
      <c r="F24" s="87"/>
      <c r="G24" s="87"/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</row>
    <row r="25" spans="1:245" ht="19.5" customHeight="1">
      <c r="A25" s="88"/>
      <c r="B25" s="88"/>
      <c r="C25" s="88"/>
      <c r="D25" s="88"/>
      <c r="E25" s="88"/>
      <c r="F25" s="88"/>
      <c r="G25" s="88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</row>
    <row r="26" spans="1:245" ht="19.5" customHeight="1">
      <c r="A26" s="88"/>
      <c r="B26" s="88"/>
      <c r="C26" s="88"/>
      <c r="D26" s="87"/>
      <c r="E26" s="87"/>
      <c r="F26" s="87"/>
      <c r="G26" s="87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</row>
    <row r="27" spans="1:245" ht="19.5" customHeight="1">
      <c r="A27" s="88"/>
      <c r="B27" s="88"/>
      <c r="C27" s="88"/>
      <c r="D27" s="87"/>
      <c r="E27" s="87"/>
      <c r="F27" s="87"/>
      <c r="G27" s="87"/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</row>
    <row r="28" spans="1:245" ht="19.5" customHeight="1">
      <c r="A28" s="88"/>
      <c r="B28" s="88"/>
      <c r="C28" s="88"/>
      <c r="D28" s="88"/>
      <c r="E28" s="88"/>
      <c r="F28" s="88"/>
      <c r="G28" s="88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</row>
    <row r="29" spans="1:245" ht="19.5" customHeight="1">
      <c r="A29" s="88"/>
      <c r="B29" s="88"/>
      <c r="C29" s="88"/>
      <c r="D29" s="87"/>
      <c r="E29" s="87"/>
      <c r="F29" s="87"/>
      <c r="G29" s="87"/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</row>
    <row r="30" spans="1:245" ht="19.5" customHeight="1">
      <c r="A30" s="88"/>
      <c r="B30" s="88"/>
      <c r="C30" s="88"/>
      <c r="D30" s="87"/>
      <c r="E30" s="87"/>
      <c r="F30" s="87"/>
      <c r="G30" s="87"/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</row>
    <row r="31" spans="1:245" ht="19.5" customHeight="1">
      <c r="A31" s="88"/>
      <c r="B31" s="88"/>
      <c r="C31" s="88"/>
      <c r="D31" s="88"/>
      <c r="E31" s="88"/>
      <c r="F31" s="88"/>
      <c r="G31" s="88"/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</row>
    <row r="32" spans="1:245" ht="19.5" customHeight="1">
      <c r="A32" s="88"/>
      <c r="B32" s="88"/>
      <c r="C32" s="88"/>
      <c r="D32" s="88"/>
      <c r="E32" s="89"/>
      <c r="F32" s="89"/>
      <c r="G32" s="89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</row>
    <row r="33" spans="1:245" ht="19.5" customHeight="1">
      <c r="A33" s="88"/>
      <c r="B33" s="88"/>
      <c r="C33" s="88"/>
      <c r="D33" s="88"/>
      <c r="E33" s="89"/>
      <c r="F33" s="89"/>
      <c r="G33" s="89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</row>
    <row r="34" spans="1:245" ht="19.5" customHeight="1">
      <c r="A34" s="88"/>
      <c r="B34" s="88"/>
      <c r="C34" s="88"/>
      <c r="D34" s="88"/>
      <c r="E34" s="88"/>
      <c r="F34" s="88"/>
      <c r="G34" s="88"/>
      <c r="H34" s="87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</row>
    <row r="35" spans="1:245" ht="19.5" customHeight="1">
      <c r="A35" s="88"/>
      <c r="B35" s="88"/>
      <c r="C35" s="88"/>
      <c r="D35" s="88"/>
      <c r="E35" s="90"/>
      <c r="F35" s="90"/>
      <c r="G35" s="90"/>
      <c r="H35" s="8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</row>
    <row r="36" spans="1:245" ht="19.5" customHeight="1">
      <c r="A36" s="91"/>
      <c r="B36" s="91"/>
      <c r="C36" s="91"/>
      <c r="D36" s="91"/>
      <c r="E36" s="92"/>
      <c r="F36" s="92"/>
      <c r="G36" s="92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</row>
    <row r="37" spans="1:245" ht="19.5" customHeight="1">
      <c r="A37" s="93"/>
      <c r="B37" s="93"/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</row>
    <row r="38" spans="1:245" ht="19.5" customHeight="1">
      <c r="A38" s="91"/>
      <c r="B38" s="91"/>
      <c r="C38" s="91"/>
      <c r="D38" s="91"/>
      <c r="E38" s="91"/>
      <c r="F38" s="91"/>
      <c r="G38" s="91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</row>
    <row r="39" spans="1:245" ht="19.5" customHeight="1">
      <c r="A39" s="95"/>
      <c r="B39" s="95"/>
      <c r="C39" s="95"/>
      <c r="D39" s="95"/>
      <c r="E39" s="95"/>
      <c r="F39" s="91"/>
      <c r="G39" s="91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</row>
    <row r="40" spans="1:245" ht="19.5" customHeight="1">
      <c r="A40" s="95"/>
      <c r="B40" s="95"/>
      <c r="C40" s="95"/>
      <c r="D40" s="95"/>
      <c r="E40" s="95"/>
      <c r="F40" s="91"/>
      <c r="G40" s="91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</row>
    <row r="41" spans="1:245" ht="19.5" customHeight="1">
      <c r="A41" s="95"/>
      <c r="B41" s="95"/>
      <c r="C41" s="95"/>
      <c r="D41" s="95"/>
      <c r="E41" s="95"/>
      <c r="F41" s="91"/>
      <c r="G41" s="91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</row>
    <row r="42" spans="1:245" ht="19.5" customHeight="1">
      <c r="A42" s="95"/>
      <c r="B42" s="95"/>
      <c r="C42" s="95"/>
      <c r="D42" s="95"/>
      <c r="E42" s="95"/>
      <c r="F42" s="91"/>
      <c r="G42" s="91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</row>
    <row r="43" spans="1:245" ht="19.5" customHeight="1">
      <c r="A43" s="95"/>
      <c r="B43" s="95"/>
      <c r="C43" s="95"/>
      <c r="D43" s="95"/>
      <c r="E43" s="95"/>
      <c r="F43" s="91"/>
      <c r="G43" s="91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</row>
    <row r="44" spans="1:245" ht="19.5" customHeight="1">
      <c r="A44" s="95"/>
      <c r="B44" s="95"/>
      <c r="C44" s="95"/>
      <c r="D44" s="95"/>
      <c r="E44" s="95"/>
      <c r="F44" s="91"/>
      <c r="G44" s="91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</row>
    <row r="45" spans="1:245" ht="19.5" customHeight="1">
      <c r="A45" s="95"/>
      <c r="B45" s="95"/>
      <c r="C45" s="95"/>
      <c r="D45" s="95"/>
      <c r="E45" s="95"/>
      <c r="F45" s="91"/>
      <c r="G45" s="91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</row>
    <row r="46" spans="1:245" ht="19.5" customHeight="1">
      <c r="A46" s="95"/>
      <c r="B46" s="95"/>
      <c r="C46" s="95"/>
      <c r="D46" s="95"/>
      <c r="E46" s="95"/>
      <c r="F46" s="91"/>
      <c r="G46" s="91"/>
      <c r="H46" s="94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</row>
    <row r="47" spans="1:245" ht="19.5" customHeight="1">
      <c r="A47" s="95"/>
      <c r="B47" s="95"/>
      <c r="C47" s="95"/>
      <c r="D47" s="95"/>
      <c r="E47" s="95"/>
      <c r="F47" s="91"/>
      <c r="G47" s="91"/>
      <c r="H47" s="94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</row>
    <row r="48" spans="1:245" ht="19.5" customHeight="1">
      <c r="A48" s="95"/>
      <c r="B48" s="95"/>
      <c r="C48" s="95"/>
      <c r="D48" s="95"/>
      <c r="E48" s="95"/>
      <c r="F48" s="91"/>
      <c r="G48" s="91"/>
      <c r="H48" s="94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17" customFormat="1" ht="9.75" customHeight="1">
      <c r="A1" s="18"/>
      <c r="B1" s="18"/>
      <c r="C1" s="18"/>
      <c r="D1" s="18"/>
      <c r="E1" s="18"/>
      <c r="F1"/>
      <c r="G1"/>
      <c r="H1"/>
    </row>
    <row r="2" spans="1:8" ht="23.25" customHeight="1">
      <c r="A2" s="19" t="s">
        <v>334</v>
      </c>
      <c r="B2" s="19"/>
      <c r="C2" s="19"/>
      <c r="D2" s="19"/>
      <c r="E2" s="19"/>
      <c r="F2" s="19"/>
      <c r="G2" s="19"/>
      <c r="H2" s="19"/>
    </row>
    <row r="3" spans="1:8" ht="15" customHeight="1">
      <c r="A3" s="20" t="s">
        <v>335</v>
      </c>
      <c r="B3" s="20"/>
      <c r="C3" s="20"/>
      <c r="D3" s="20"/>
      <c r="E3" s="20"/>
      <c r="F3" s="20"/>
      <c r="G3" s="20"/>
      <c r="H3" s="20"/>
    </row>
    <row r="4" spans="1:8" ht="21" customHeight="1">
      <c r="A4" s="21" t="s">
        <v>321</v>
      </c>
      <c r="B4" s="21"/>
      <c r="C4" s="22" t="s">
        <v>5</v>
      </c>
      <c r="D4" s="23"/>
      <c r="E4" s="23"/>
      <c r="F4" s="23"/>
      <c r="G4" s="23"/>
      <c r="H4" s="24"/>
    </row>
    <row r="5" spans="1:8" ht="21" customHeight="1">
      <c r="A5" s="25" t="s">
        <v>336</v>
      </c>
      <c r="B5" s="26" t="s">
        <v>337</v>
      </c>
      <c r="C5" s="21" t="s">
        <v>338</v>
      </c>
      <c r="D5" s="21"/>
      <c r="E5" s="21"/>
      <c r="F5" s="27" t="s">
        <v>339</v>
      </c>
      <c r="G5" s="21"/>
      <c r="H5" s="21"/>
    </row>
    <row r="6" spans="1:8" ht="21" customHeight="1">
      <c r="A6" s="28"/>
      <c r="B6" s="29"/>
      <c r="C6" s="21"/>
      <c r="D6" s="21"/>
      <c r="E6" s="21"/>
      <c r="F6" s="30" t="s">
        <v>340</v>
      </c>
      <c r="G6" s="31" t="s">
        <v>341</v>
      </c>
      <c r="H6" s="31" t="s">
        <v>342</v>
      </c>
    </row>
    <row r="7" spans="1:8" ht="21" customHeight="1">
      <c r="A7" s="28"/>
      <c r="B7" s="21" t="s">
        <v>343</v>
      </c>
      <c r="C7" s="22" t="s">
        <v>344</v>
      </c>
      <c r="D7" s="23" t="s">
        <v>345</v>
      </c>
      <c r="E7" s="24"/>
      <c r="F7" s="32">
        <f aca="true" t="shared" si="0" ref="F7:F15">SUM(G7,H7)</f>
        <v>50</v>
      </c>
      <c r="G7" s="33">
        <v>50</v>
      </c>
      <c r="H7" s="33">
        <v>0</v>
      </c>
    </row>
    <row r="8" spans="1:8" ht="21" customHeight="1">
      <c r="A8" s="28"/>
      <c r="B8" s="21" t="s">
        <v>346</v>
      </c>
      <c r="C8" s="22" t="s">
        <v>347</v>
      </c>
      <c r="D8" s="23" t="s">
        <v>348</v>
      </c>
      <c r="E8" s="24"/>
      <c r="F8" s="32">
        <f t="shared" si="0"/>
        <v>98.97</v>
      </c>
      <c r="G8" s="34">
        <v>98.97</v>
      </c>
      <c r="H8" s="34">
        <v>0</v>
      </c>
    </row>
    <row r="9" spans="1:8" ht="21" customHeight="1">
      <c r="A9" s="28"/>
      <c r="B9" s="21" t="s">
        <v>349</v>
      </c>
      <c r="C9" s="22" t="s">
        <v>350</v>
      </c>
      <c r="D9" s="23" t="s">
        <v>351</v>
      </c>
      <c r="E9" s="24"/>
      <c r="F9" s="32">
        <f t="shared" si="0"/>
        <v>150</v>
      </c>
      <c r="G9" s="34">
        <v>150</v>
      </c>
      <c r="H9" s="34">
        <v>0</v>
      </c>
    </row>
    <row r="10" spans="1:8" ht="21" customHeight="1">
      <c r="A10" s="28"/>
      <c r="B10" s="21" t="s">
        <v>352</v>
      </c>
      <c r="C10" s="22" t="s">
        <v>353</v>
      </c>
      <c r="D10" s="23" t="s">
        <v>354</v>
      </c>
      <c r="E10" s="24"/>
      <c r="F10" s="32">
        <f t="shared" si="0"/>
        <v>35</v>
      </c>
      <c r="G10" s="34">
        <v>35</v>
      </c>
      <c r="H10" s="34">
        <v>0</v>
      </c>
    </row>
    <row r="11" spans="1:8" ht="21" customHeight="1">
      <c r="A11" s="28"/>
      <c r="B11" s="21" t="s">
        <v>355</v>
      </c>
      <c r="C11" s="22" t="s">
        <v>356</v>
      </c>
      <c r="D11" s="23" t="s">
        <v>357</v>
      </c>
      <c r="E11" s="24"/>
      <c r="F11" s="32">
        <f t="shared" si="0"/>
        <v>43.5</v>
      </c>
      <c r="G11" s="34">
        <v>43.5</v>
      </c>
      <c r="H11" s="34">
        <v>0</v>
      </c>
    </row>
    <row r="12" spans="1:8" ht="21" customHeight="1">
      <c r="A12" s="28"/>
      <c r="B12" s="21" t="s">
        <v>358</v>
      </c>
      <c r="C12" s="22" t="s">
        <v>16</v>
      </c>
      <c r="D12" s="23" t="s">
        <v>359</v>
      </c>
      <c r="E12" s="24"/>
      <c r="F12" s="32">
        <f t="shared" si="0"/>
        <v>0</v>
      </c>
      <c r="G12" s="34">
        <v>0</v>
      </c>
      <c r="H12" s="34">
        <v>0</v>
      </c>
    </row>
    <row r="13" spans="1:8" ht="21" customHeight="1">
      <c r="A13" s="28"/>
      <c r="B13" s="21" t="s">
        <v>360</v>
      </c>
      <c r="C13" s="22" t="s">
        <v>16</v>
      </c>
      <c r="D13" s="23" t="s">
        <v>361</v>
      </c>
      <c r="E13" s="24"/>
      <c r="F13" s="32">
        <f t="shared" si="0"/>
        <v>0</v>
      </c>
      <c r="G13" s="34">
        <v>0</v>
      </c>
      <c r="H13" s="34">
        <v>0</v>
      </c>
    </row>
    <row r="14" spans="1:8" ht="21" customHeight="1">
      <c r="A14" s="28"/>
      <c r="B14" s="26" t="s">
        <v>362</v>
      </c>
      <c r="C14" s="22" t="s">
        <v>16</v>
      </c>
      <c r="D14" s="23" t="s">
        <v>363</v>
      </c>
      <c r="E14" s="24"/>
      <c r="F14" s="32">
        <f t="shared" si="0"/>
        <v>0</v>
      </c>
      <c r="G14" s="35">
        <v>0</v>
      </c>
      <c r="H14" s="35">
        <v>0</v>
      </c>
    </row>
    <row r="15" spans="1:8" ht="21" customHeight="1">
      <c r="A15" s="28"/>
      <c r="B15" s="36" t="s">
        <v>364</v>
      </c>
      <c r="C15" s="37"/>
      <c r="D15" s="37"/>
      <c r="E15" s="27"/>
      <c r="F15" s="38">
        <f t="shared" si="0"/>
        <v>377.47</v>
      </c>
      <c r="G15" s="39">
        <f>SUM(G7:G14)</f>
        <v>377.47</v>
      </c>
      <c r="H15" s="39">
        <f>SUM(H7:H14)</f>
        <v>0</v>
      </c>
    </row>
    <row r="16" spans="1:8" ht="61.5" customHeight="1">
      <c r="A16" s="25" t="s">
        <v>365</v>
      </c>
      <c r="B16" s="40" t="s">
        <v>366</v>
      </c>
      <c r="C16" s="41"/>
      <c r="D16" s="41"/>
      <c r="E16" s="41"/>
      <c r="F16" s="41"/>
      <c r="G16" s="41"/>
      <c r="H16" s="42"/>
    </row>
    <row r="17" spans="1:8" ht="21" customHeight="1">
      <c r="A17" s="43" t="s">
        <v>367</v>
      </c>
      <c r="B17" s="44" t="s">
        <v>368</v>
      </c>
      <c r="C17" s="25" t="s">
        <v>369</v>
      </c>
      <c r="D17" s="36" t="s">
        <v>370</v>
      </c>
      <c r="E17" s="37"/>
      <c r="F17" s="37"/>
      <c r="G17" s="21" t="s">
        <v>371</v>
      </c>
      <c r="H17" s="21"/>
    </row>
    <row r="18" spans="1:8" ht="21" customHeight="1">
      <c r="A18" s="43"/>
      <c r="B18" s="43" t="s">
        <v>372</v>
      </c>
      <c r="C18" s="45" t="s">
        <v>373</v>
      </c>
      <c r="D18" s="46" t="s">
        <v>374</v>
      </c>
      <c r="E18" s="47" t="s">
        <v>375</v>
      </c>
      <c r="F18" s="48"/>
      <c r="G18" s="49" t="s">
        <v>376</v>
      </c>
      <c r="H18" s="49" t="s">
        <v>377</v>
      </c>
    </row>
    <row r="19" spans="1:8" ht="21" customHeight="1">
      <c r="A19" s="43"/>
      <c r="B19" s="43"/>
      <c r="C19" s="50"/>
      <c r="D19" s="46" t="s">
        <v>378</v>
      </c>
      <c r="E19" s="47" t="s">
        <v>379</v>
      </c>
      <c r="F19" s="48"/>
      <c r="G19" s="49" t="s">
        <v>380</v>
      </c>
      <c r="H19" s="49" t="s">
        <v>381</v>
      </c>
    </row>
    <row r="20" spans="1:8" ht="21" customHeight="1">
      <c r="A20" s="43"/>
      <c r="B20" s="43"/>
      <c r="C20" s="51"/>
      <c r="D20" s="46" t="s">
        <v>382</v>
      </c>
      <c r="E20" s="47" t="s">
        <v>383</v>
      </c>
      <c r="F20" s="47"/>
      <c r="G20" s="22" t="s">
        <v>384</v>
      </c>
      <c r="H20" s="24" t="s">
        <v>385</v>
      </c>
    </row>
    <row r="21" spans="1:8" ht="21" customHeight="1">
      <c r="A21" s="43"/>
      <c r="B21" s="43"/>
      <c r="C21" s="51"/>
      <c r="D21" s="46" t="s">
        <v>386</v>
      </c>
      <c r="E21" s="47" t="s">
        <v>387</v>
      </c>
      <c r="F21" s="47"/>
      <c r="G21" s="22" t="s">
        <v>388</v>
      </c>
      <c r="H21" s="24" t="s">
        <v>389</v>
      </c>
    </row>
    <row r="22" spans="1:8" ht="21" customHeight="1">
      <c r="A22" s="43"/>
      <c r="B22" s="43"/>
      <c r="C22" s="51"/>
      <c r="D22" s="46" t="s">
        <v>390</v>
      </c>
      <c r="E22" s="47" t="s">
        <v>16</v>
      </c>
      <c r="F22" s="47"/>
      <c r="G22" s="22" t="s">
        <v>16</v>
      </c>
      <c r="H22" s="24" t="s">
        <v>391</v>
      </c>
    </row>
    <row r="23" spans="1:8" ht="21" customHeight="1">
      <c r="A23" s="43"/>
      <c r="B23" s="43"/>
      <c r="C23" s="51"/>
      <c r="D23" s="46" t="s">
        <v>392</v>
      </c>
      <c r="E23" s="47" t="s">
        <v>16</v>
      </c>
      <c r="F23" s="47"/>
      <c r="G23" s="22" t="s">
        <v>16</v>
      </c>
      <c r="H23" s="24" t="s">
        <v>393</v>
      </c>
    </row>
    <row r="24" spans="1:8" ht="21" customHeight="1">
      <c r="A24" s="43"/>
      <c r="B24" s="43"/>
      <c r="C24" s="51"/>
      <c r="D24" s="46" t="s">
        <v>394</v>
      </c>
      <c r="E24" s="47" t="s">
        <v>16</v>
      </c>
      <c r="F24" s="47"/>
      <c r="G24" s="22" t="s">
        <v>16</v>
      </c>
      <c r="H24" s="24"/>
    </row>
    <row r="25" spans="1:8" ht="21" customHeight="1">
      <c r="A25" s="43"/>
      <c r="B25" s="43"/>
      <c r="C25" s="51"/>
      <c r="D25" s="46" t="s">
        <v>395</v>
      </c>
      <c r="E25" s="47" t="s">
        <v>16</v>
      </c>
      <c r="F25" s="47"/>
      <c r="G25" s="22" t="s">
        <v>16</v>
      </c>
      <c r="H25" s="24"/>
    </row>
    <row r="26" spans="1:8" ht="21" customHeight="1">
      <c r="A26" s="43"/>
      <c r="B26" s="43"/>
      <c r="C26" s="51"/>
      <c r="D26" s="46" t="s">
        <v>396</v>
      </c>
      <c r="E26" s="47" t="s">
        <v>16</v>
      </c>
      <c r="F26" s="47"/>
      <c r="G26" s="22" t="s">
        <v>16</v>
      </c>
      <c r="H26" s="24"/>
    </row>
    <row r="27" spans="1:8" ht="21" customHeight="1">
      <c r="A27" s="43"/>
      <c r="B27" s="43"/>
      <c r="C27" s="51"/>
      <c r="D27" s="46" t="s">
        <v>397</v>
      </c>
      <c r="E27" s="47" t="s">
        <v>16</v>
      </c>
      <c r="F27" s="47"/>
      <c r="G27" s="22" t="s">
        <v>16</v>
      </c>
      <c r="H27" s="24"/>
    </row>
    <row r="28" spans="1:8" ht="21" customHeight="1">
      <c r="A28" s="43"/>
      <c r="B28" s="43"/>
      <c r="C28" s="51"/>
      <c r="D28" s="46" t="s">
        <v>398</v>
      </c>
      <c r="E28" s="47" t="s">
        <v>16</v>
      </c>
      <c r="F28" s="47"/>
      <c r="G28" s="22" t="s">
        <v>16</v>
      </c>
      <c r="H28" s="24"/>
    </row>
    <row r="29" spans="1:8" ht="21" customHeight="1">
      <c r="A29" s="43"/>
      <c r="B29" s="43"/>
      <c r="C29" s="51"/>
      <c r="D29" s="46" t="s">
        <v>399</v>
      </c>
      <c r="E29" s="47" t="s">
        <v>16</v>
      </c>
      <c r="F29" s="47"/>
      <c r="G29" s="22" t="s">
        <v>16</v>
      </c>
      <c r="H29" s="24"/>
    </row>
    <row r="30" spans="1:8" ht="21" customHeight="1">
      <c r="A30" s="43"/>
      <c r="B30" s="43"/>
      <c r="C30" s="51"/>
      <c r="D30" s="46" t="s">
        <v>400</v>
      </c>
      <c r="E30" s="47" t="s">
        <v>16</v>
      </c>
      <c r="F30" s="47"/>
      <c r="G30" s="22" t="s">
        <v>16</v>
      </c>
      <c r="H30" s="24"/>
    </row>
    <row r="31" spans="1:8" ht="21" customHeight="1">
      <c r="A31" s="43"/>
      <c r="B31" s="43"/>
      <c r="C31" s="51"/>
      <c r="D31" s="46" t="s">
        <v>401</v>
      </c>
      <c r="E31" s="47" t="s">
        <v>16</v>
      </c>
      <c r="F31" s="47"/>
      <c r="G31" s="22" t="s">
        <v>16</v>
      </c>
      <c r="H31" s="24"/>
    </row>
    <row r="32" spans="1:8" ht="21" customHeight="1">
      <c r="A32" s="43"/>
      <c r="B32" s="43"/>
      <c r="C32" s="52"/>
      <c r="D32" s="46" t="s">
        <v>402</v>
      </c>
      <c r="E32" s="53" t="s">
        <v>16</v>
      </c>
      <c r="F32" s="53"/>
      <c r="G32" s="49" t="s">
        <v>16</v>
      </c>
      <c r="H32" s="49"/>
    </row>
    <row r="33" spans="1:8" ht="21" customHeight="1">
      <c r="A33" s="43"/>
      <c r="B33" s="43"/>
      <c r="C33" s="45" t="s">
        <v>403</v>
      </c>
      <c r="D33" s="46" t="s">
        <v>374</v>
      </c>
      <c r="E33" s="53" t="s">
        <v>16</v>
      </c>
      <c r="F33" s="53"/>
      <c r="G33" s="49" t="s">
        <v>16</v>
      </c>
      <c r="H33" s="49"/>
    </row>
    <row r="34" spans="1:8" ht="21" customHeight="1">
      <c r="A34" s="43"/>
      <c r="B34" s="43"/>
      <c r="C34" s="50"/>
      <c r="D34" s="46" t="s">
        <v>378</v>
      </c>
      <c r="E34" s="53" t="s">
        <v>16</v>
      </c>
      <c r="F34" s="53"/>
      <c r="G34" s="49" t="s">
        <v>16</v>
      </c>
      <c r="H34" s="49"/>
    </row>
    <row r="35" spans="1:8" ht="21" customHeight="1">
      <c r="A35" s="43"/>
      <c r="B35" s="43"/>
      <c r="C35" s="51"/>
      <c r="D35" s="46" t="s">
        <v>382</v>
      </c>
      <c r="E35" s="53" t="s">
        <v>16</v>
      </c>
      <c r="F35" s="53"/>
      <c r="G35" s="22" t="s">
        <v>16</v>
      </c>
      <c r="H35" s="24"/>
    </row>
    <row r="36" spans="1:8" ht="21" customHeight="1">
      <c r="A36" s="43"/>
      <c r="B36" s="43"/>
      <c r="C36" s="51"/>
      <c r="D36" s="46" t="s">
        <v>386</v>
      </c>
      <c r="E36" s="53" t="s">
        <v>16</v>
      </c>
      <c r="F36" s="53"/>
      <c r="G36" s="22" t="s">
        <v>16</v>
      </c>
      <c r="H36" s="24"/>
    </row>
    <row r="37" spans="1:8" ht="21" customHeight="1">
      <c r="A37" s="43"/>
      <c r="B37" s="43"/>
      <c r="C37" s="51"/>
      <c r="D37" s="46" t="s">
        <v>390</v>
      </c>
      <c r="E37" s="53" t="s">
        <v>16</v>
      </c>
      <c r="F37" s="53"/>
      <c r="G37" s="22" t="s">
        <v>16</v>
      </c>
      <c r="H37" s="24"/>
    </row>
    <row r="38" spans="1:8" ht="21" customHeight="1">
      <c r="A38" s="43"/>
      <c r="B38" s="43"/>
      <c r="C38" s="51"/>
      <c r="D38" s="46" t="s">
        <v>392</v>
      </c>
      <c r="E38" s="53" t="s">
        <v>16</v>
      </c>
      <c r="F38" s="53"/>
      <c r="G38" s="22" t="s">
        <v>16</v>
      </c>
      <c r="H38" s="24"/>
    </row>
    <row r="39" spans="1:8" ht="21" customHeight="1">
      <c r="A39" s="43"/>
      <c r="B39" s="43"/>
      <c r="C39" s="51"/>
      <c r="D39" s="46" t="s">
        <v>394</v>
      </c>
      <c r="E39" s="53" t="s">
        <v>16</v>
      </c>
      <c r="F39" s="53"/>
      <c r="G39" s="22" t="s">
        <v>16</v>
      </c>
      <c r="H39" s="24"/>
    </row>
    <row r="40" spans="1:8" ht="21" customHeight="1">
      <c r="A40" s="43"/>
      <c r="B40" s="43"/>
      <c r="C40" s="51"/>
      <c r="D40" s="46" t="s">
        <v>395</v>
      </c>
      <c r="E40" s="53" t="s">
        <v>16</v>
      </c>
      <c r="F40" s="53"/>
      <c r="G40" s="22" t="s">
        <v>16</v>
      </c>
      <c r="H40" s="24"/>
    </row>
    <row r="41" spans="1:8" ht="21" customHeight="1">
      <c r="A41" s="43"/>
      <c r="B41" s="43"/>
      <c r="C41" s="51"/>
      <c r="D41" s="46" t="s">
        <v>396</v>
      </c>
      <c r="E41" s="53" t="s">
        <v>16</v>
      </c>
      <c r="F41" s="53"/>
      <c r="G41" s="22" t="s">
        <v>16</v>
      </c>
      <c r="H41" s="24"/>
    </row>
    <row r="42" spans="1:8" ht="21" customHeight="1">
      <c r="A42" s="43"/>
      <c r="B42" s="43"/>
      <c r="C42" s="51"/>
      <c r="D42" s="46" t="s">
        <v>397</v>
      </c>
      <c r="E42" s="53" t="s">
        <v>16</v>
      </c>
      <c r="F42" s="53"/>
      <c r="G42" s="22" t="s">
        <v>16</v>
      </c>
      <c r="H42" s="24"/>
    </row>
    <row r="43" spans="1:8" ht="21" customHeight="1">
      <c r="A43" s="43"/>
      <c r="B43" s="43"/>
      <c r="C43" s="51"/>
      <c r="D43" s="46" t="s">
        <v>398</v>
      </c>
      <c r="E43" s="53" t="s">
        <v>16</v>
      </c>
      <c r="F43" s="53"/>
      <c r="G43" s="22" t="s">
        <v>16</v>
      </c>
      <c r="H43" s="24"/>
    </row>
    <row r="44" spans="1:8" ht="21" customHeight="1">
      <c r="A44" s="43"/>
      <c r="B44" s="43"/>
      <c r="C44" s="51"/>
      <c r="D44" s="46" t="s">
        <v>399</v>
      </c>
      <c r="E44" s="53" t="s">
        <v>16</v>
      </c>
      <c r="F44" s="53"/>
      <c r="G44" s="22" t="s">
        <v>16</v>
      </c>
      <c r="H44" s="24"/>
    </row>
    <row r="45" spans="1:8" ht="21" customHeight="1">
      <c r="A45" s="43"/>
      <c r="B45" s="43"/>
      <c r="C45" s="51"/>
      <c r="D45" s="46" t="s">
        <v>400</v>
      </c>
      <c r="E45" s="53" t="s">
        <v>16</v>
      </c>
      <c r="F45" s="53"/>
      <c r="G45" s="22" t="s">
        <v>16</v>
      </c>
      <c r="H45" s="24"/>
    </row>
    <row r="46" spans="1:8" ht="21" customHeight="1">
      <c r="A46" s="43"/>
      <c r="B46" s="43"/>
      <c r="C46" s="51"/>
      <c r="D46" s="46" t="s">
        <v>401</v>
      </c>
      <c r="E46" s="53" t="s">
        <v>16</v>
      </c>
      <c r="F46" s="53"/>
      <c r="G46" s="22" t="s">
        <v>16</v>
      </c>
      <c r="H46" s="24"/>
    </row>
    <row r="47" spans="1:8" ht="21" customHeight="1">
      <c r="A47" s="43"/>
      <c r="B47" s="43"/>
      <c r="C47" s="52"/>
      <c r="D47" s="46" t="s">
        <v>402</v>
      </c>
      <c r="E47" s="53" t="s">
        <v>16</v>
      </c>
      <c r="F47" s="53"/>
      <c r="G47" s="49" t="s">
        <v>16</v>
      </c>
      <c r="H47" s="49"/>
    </row>
    <row r="48" spans="1:8" ht="21" customHeight="1">
      <c r="A48" s="43"/>
      <c r="B48" s="43"/>
      <c r="C48" s="45" t="s">
        <v>404</v>
      </c>
      <c r="D48" s="46" t="s">
        <v>374</v>
      </c>
      <c r="E48" s="53" t="s">
        <v>16</v>
      </c>
      <c r="F48" s="53"/>
      <c r="G48" s="49" t="s">
        <v>16</v>
      </c>
      <c r="H48" s="49"/>
    </row>
    <row r="49" spans="1:8" ht="21" customHeight="1">
      <c r="A49" s="43"/>
      <c r="B49" s="43"/>
      <c r="C49" s="50"/>
      <c r="D49" s="46" t="s">
        <v>378</v>
      </c>
      <c r="E49" s="53" t="s">
        <v>16</v>
      </c>
      <c r="F49" s="53"/>
      <c r="G49" s="49" t="s">
        <v>16</v>
      </c>
      <c r="H49" s="49"/>
    </row>
    <row r="50" spans="1:8" ht="21" customHeight="1">
      <c r="A50" s="43"/>
      <c r="B50" s="43"/>
      <c r="C50" s="52"/>
      <c r="D50" s="46" t="s">
        <v>382</v>
      </c>
      <c r="E50" s="53" t="s">
        <v>16</v>
      </c>
      <c r="F50" s="53"/>
      <c r="G50" s="49" t="s">
        <v>16</v>
      </c>
      <c r="H50" s="49"/>
    </row>
    <row r="51" spans="1:8" ht="21" customHeight="1">
      <c r="A51" s="43"/>
      <c r="B51" s="43"/>
      <c r="C51" s="45" t="s">
        <v>405</v>
      </c>
      <c r="D51" s="46" t="s">
        <v>374</v>
      </c>
      <c r="E51" s="53" t="s">
        <v>16</v>
      </c>
      <c r="F51" s="53"/>
      <c r="G51" s="49" t="s">
        <v>16</v>
      </c>
      <c r="H51" s="49"/>
    </row>
    <row r="52" spans="1:8" ht="21" customHeight="1">
      <c r="A52" s="43"/>
      <c r="B52" s="43"/>
      <c r="C52" s="50"/>
      <c r="D52" s="46" t="s">
        <v>378</v>
      </c>
      <c r="E52" s="53" t="s">
        <v>16</v>
      </c>
      <c r="F52" s="53"/>
      <c r="G52" s="49" t="s">
        <v>16</v>
      </c>
      <c r="H52" s="49"/>
    </row>
    <row r="53" spans="1:8" ht="21" customHeight="1">
      <c r="A53" s="43"/>
      <c r="B53" s="43"/>
      <c r="C53" s="52"/>
      <c r="D53" s="46" t="s">
        <v>382</v>
      </c>
      <c r="E53" s="53" t="s">
        <v>16</v>
      </c>
      <c r="F53" s="53"/>
      <c r="G53" s="49" t="s">
        <v>16</v>
      </c>
      <c r="H53" s="49"/>
    </row>
    <row r="54" spans="1:8" ht="21" customHeight="1">
      <c r="A54" s="43"/>
      <c r="B54" s="43" t="s">
        <v>406</v>
      </c>
      <c r="C54" s="45" t="s">
        <v>407</v>
      </c>
      <c r="D54" s="46" t="s">
        <v>374</v>
      </c>
      <c r="E54" s="53" t="s">
        <v>16</v>
      </c>
      <c r="F54" s="53"/>
      <c r="G54" s="49" t="s">
        <v>16</v>
      </c>
      <c r="H54" s="49"/>
    </row>
    <row r="55" spans="1:8" ht="21" customHeight="1">
      <c r="A55" s="43"/>
      <c r="B55" s="43"/>
      <c r="C55" s="50"/>
      <c r="D55" s="46" t="s">
        <v>378</v>
      </c>
      <c r="E55" s="53" t="s">
        <v>16</v>
      </c>
      <c r="F55" s="53"/>
      <c r="G55" s="49" t="s">
        <v>16</v>
      </c>
      <c r="H55" s="49"/>
    </row>
    <row r="56" spans="1:8" ht="21" customHeight="1">
      <c r="A56" s="43"/>
      <c r="B56" s="43"/>
      <c r="C56" s="52"/>
      <c r="D56" s="46" t="s">
        <v>382</v>
      </c>
      <c r="E56" s="53" t="s">
        <v>16</v>
      </c>
      <c r="F56" s="53"/>
      <c r="G56" s="49" t="s">
        <v>16</v>
      </c>
      <c r="H56" s="49"/>
    </row>
    <row r="57" spans="1:8" ht="21" customHeight="1">
      <c r="A57" s="43"/>
      <c r="B57" s="43"/>
      <c r="C57" s="45" t="s">
        <v>408</v>
      </c>
      <c r="D57" s="46" t="s">
        <v>374</v>
      </c>
      <c r="E57" s="53" t="s">
        <v>16</v>
      </c>
      <c r="F57" s="53"/>
      <c r="G57" s="49" t="s">
        <v>16</v>
      </c>
      <c r="H57" s="49"/>
    </row>
    <row r="58" spans="1:8" ht="21" customHeight="1">
      <c r="A58" s="43"/>
      <c r="B58" s="43"/>
      <c r="C58" s="50"/>
      <c r="D58" s="46" t="s">
        <v>378</v>
      </c>
      <c r="E58" s="53" t="s">
        <v>16</v>
      </c>
      <c r="F58" s="53"/>
      <c r="G58" s="49" t="s">
        <v>16</v>
      </c>
      <c r="H58" s="49"/>
    </row>
    <row r="59" spans="1:8" ht="21" customHeight="1">
      <c r="A59" s="43"/>
      <c r="B59" s="43"/>
      <c r="C59" s="52"/>
      <c r="D59" s="46" t="s">
        <v>382</v>
      </c>
      <c r="E59" s="53" t="s">
        <v>16</v>
      </c>
      <c r="F59" s="53"/>
      <c r="G59" s="49" t="s">
        <v>16</v>
      </c>
      <c r="H59" s="49"/>
    </row>
    <row r="60" spans="1:8" ht="21" customHeight="1">
      <c r="A60" s="43"/>
      <c r="B60" s="43"/>
      <c r="C60" s="45" t="s">
        <v>409</v>
      </c>
      <c r="D60" s="46" t="s">
        <v>374</v>
      </c>
      <c r="E60" s="53" t="s">
        <v>16</v>
      </c>
      <c r="F60" s="53"/>
      <c r="G60" s="49" t="s">
        <v>16</v>
      </c>
      <c r="H60" s="49"/>
    </row>
    <row r="61" spans="1:8" ht="21" customHeight="1">
      <c r="A61" s="43"/>
      <c r="B61" s="43"/>
      <c r="C61" s="50"/>
      <c r="D61" s="46" t="s">
        <v>378</v>
      </c>
      <c r="E61" s="53" t="s">
        <v>16</v>
      </c>
      <c r="F61" s="53"/>
      <c r="G61" s="49" t="s">
        <v>16</v>
      </c>
      <c r="H61" s="49"/>
    </row>
    <row r="62" spans="1:8" ht="21" customHeight="1">
      <c r="A62" s="43"/>
      <c r="B62" s="43"/>
      <c r="C62" s="52"/>
      <c r="D62" s="46" t="s">
        <v>382</v>
      </c>
      <c r="E62" s="53" t="s">
        <v>16</v>
      </c>
      <c r="F62" s="53"/>
      <c r="G62" s="49" t="s">
        <v>16</v>
      </c>
      <c r="H62" s="49"/>
    </row>
    <row r="63" spans="1:8" ht="21" customHeight="1">
      <c r="A63" s="43"/>
      <c r="B63" s="43"/>
      <c r="C63" s="45" t="s">
        <v>410</v>
      </c>
      <c r="D63" s="46" t="s">
        <v>374</v>
      </c>
      <c r="E63" s="53" t="s">
        <v>16</v>
      </c>
      <c r="F63" s="53"/>
      <c r="G63" s="49" t="s">
        <v>16</v>
      </c>
      <c r="H63" s="49"/>
    </row>
    <row r="64" spans="1:8" ht="21" customHeight="1">
      <c r="A64" s="43"/>
      <c r="B64" s="43"/>
      <c r="C64" s="50"/>
      <c r="D64" s="46" t="s">
        <v>378</v>
      </c>
      <c r="E64" s="53" t="s">
        <v>16</v>
      </c>
      <c r="F64" s="53"/>
      <c r="G64" s="49" t="s">
        <v>16</v>
      </c>
      <c r="H64" s="49"/>
    </row>
    <row r="65" spans="1:8" ht="21" customHeight="1">
      <c r="A65" s="43"/>
      <c r="B65" s="54"/>
      <c r="C65" s="51"/>
      <c r="D65" s="46" t="s">
        <v>382</v>
      </c>
      <c r="E65" s="53" t="s">
        <v>16</v>
      </c>
      <c r="F65" s="53"/>
      <c r="G65" s="49" t="s">
        <v>16</v>
      </c>
      <c r="H65" s="49"/>
    </row>
    <row r="66" spans="1:8" ht="21" customHeight="1">
      <c r="A66" s="28"/>
      <c r="B66" s="21" t="s">
        <v>411</v>
      </c>
      <c r="C66" s="21" t="s">
        <v>412</v>
      </c>
      <c r="D66" s="46" t="s">
        <v>374</v>
      </c>
      <c r="E66" s="53" t="s">
        <v>16</v>
      </c>
      <c r="F66" s="53"/>
      <c r="G66" s="49" t="s">
        <v>16</v>
      </c>
      <c r="H66" s="49"/>
    </row>
    <row r="67" spans="1:8" ht="21" customHeight="1">
      <c r="A67" s="28"/>
      <c r="B67" s="21"/>
      <c r="C67" s="21"/>
      <c r="D67" s="46" t="s">
        <v>378</v>
      </c>
      <c r="E67" s="53" t="s">
        <v>16</v>
      </c>
      <c r="F67" s="53"/>
      <c r="G67" s="49" t="s">
        <v>16</v>
      </c>
      <c r="H67" s="49"/>
    </row>
    <row r="68" spans="1:8" ht="21" customHeight="1">
      <c r="A68" s="28"/>
      <c r="B68" s="21"/>
      <c r="C68" s="21"/>
      <c r="D68" s="55" t="s">
        <v>382</v>
      </c>
      <c r="E68" s="53" t="s">
        <v>16</v>
      </c>
      <c r="F68" s="53"/>
      <c r="G68" s="49" t="s">
        <v>16</v>
      </c>
      <c r="H68" s="49"/>
    </row>
    <row r="69" spans="5:8" ht="14.25">
      <c r="E69" s="56"/>
      <c r="F69" s="56"/>
      <c r="G69" s="56"/>
      <c r="H69" s="56"/>
    </row>
  </sheetData>
  <sheetProtection/>
  <mergeCells count="111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E32:F32"/>
    <mergeCell ref="G32:H32"/>
    <mergeCell ref="E33:F33"/>
    <mergeCell ref="G33:H33"/>
    <mergeCell ref="E34:F34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A5:A15"/>
    <mergeCell ref="A17:A68"/>
    <mergeCell ref="B5:B6"/>
    <mergeCell ref="B18:B53"/>
    <mergeCell ref="B54:B65"/>
    <mergeCell ref="B66:B68"/>
    <mergeCell ref="C18:C32"/>
    <mergeCell ref="C33:C47"/>
    <mergeCell ref="C48:C50"/>
    <mergeCell ref="C51:C53"/>
    <mergeCell ref="C54:C56"/>
    <mergeCell ref="C57:C59"/>
    <mergeCell ref="C60:C62"/>
    <mergeCell ref="C63:C65"/>
    <mergeCell ref="C66:C68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 scale="2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Zeros="0" tabSelected="1" workbookViewId="0" topLeftCell="A1">
      <selection activeCell="G10" sqref="G10"/>
    </sheetView>
  </sheetViews>
  <sheetFormatPr defaultColWidth="9.33203125" defaultRowHeight="11.25"/>
  <cols>
    <col min="1" max="1" width="4" style="0" customWidth="1"/>
    <col min="2" max="2" width="3.33203125" style="0" customWidth="1"/>
    <col min="3" max="3" width="17" style="0" customWidth="1"/>
    <col min="4" max="4" width="10.83203125" style="0" customWidth="1"/>
    <col min="5" max="5" width="10" style="0" customWidth="1"/>
    <col min="6" max="6" width="10.33203125" style="0" customWidth="1"/>
    <col min="7" max="7" width="27.83203125" style="0" customWidth="1"/>
    <col min="8" max="8" width="66" style="0" customWidth="1"/>
    <col min="9" max="9" width="18.33203125" style="0" customWidth="1"/>
    <col min="10" max="10" width="14.66015625" style="0" customWidth="1"/>
    <col min="11" max="11" width="15" style="0" customWidth="1"/>
    <col min="12" max="12" width="12.83203125" style="0" customWidth="1"/>
    <col min="13" max="13" width="12.5" style="0" customWidth="1"/>
    <col min="14" max="14" width="11.16015625" style="0" customWidth="1"/>
  </cols>
  <sheetData>
    <row r="1" spans="1:14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2"/>
      <c r="B2" s="3" t="s">
        <v>413</v>
      </c>
      <c r="C2" s="3" t="s">
        <v>413</v>
      </c>
      <c r="D2" s="3" t="s">
        <v>413</v>
      </c>
      <c r="E2" s="3" t="s">
        <v>413</v>
      </c>
      <c r="F2" s="3" t="s">
        <v>413</v>
      </c>
      <c r="G2" s="3" t="s">
        <v>413</v>
      </c>
      <c r="H2" s="3" t="s">
        <v>413</v>
      </c>
      <c r="I2" s="3" t="s">
        <v>413</v>
      </c>
      <c r="J2" s="3" t="s">
        <v>413</v>
      </c>
      <c r="K2" s="3" t="s">
        <v>413</v>
      </c>
      <c r="L2" s="3" t="s">
        <v>413</v>
      </c>
      <c r="M2" s="3" t="s">
        <v>413</v>
      </c>
      <c r="N2" s="3" t="s">
        <v>413</v>
      </c>
    </row>
    <row r="3" spans="1:14" ht="23.25" customHeight="1">
      <c r="A3" s="4" t="s">
        <v>414</v>
      </c>
      <c r="B3" s="4" t="s">
        <v>415</v>
      </c>
      <c r="C3" s="4" t="s">
        <v>415</v>
      </c>
      <c r="D3" s="4" t="s">
        <v>415</v>
      </c>
      <c r="E3" s="4" t="s">
        <v>415</v>
      </c>
      <c r="F3" s="4" t="s">
        <v>415</v>
      </c>
      <c r="G3" s="4" t="s">
        <v>415</v>
      </c>
      <c r="H3" s="4" t="s">
        <v>415</v>
      </c>
      <c r="I3" s="4" t="s">
        <v>415</v>
      </c>
      <c r="J3" s="4" t="s">
        <v>415</v>
      </c>
      <c r="K3" s="4" t="s">
        <v>415</v>
      </c>
      <c r="L3" s="4" t="s">
        <v>415</v>
      </c>
      <c r="M3" s="4" t="s">
        <v>415</v>
      </c>
      <c r="N3" s="4" t="s">
        <v>415</v>
      </c>
    </row>
    <row r="4" spans="1:14" ht="15" customHeight="1">
      <c r="A4" s="5"/>
      <c r="B4" s="6" t="s">
        <v>416</v>
      </c>
      <c r="C4" s="6" t="s">
        <v>416</v>
      </c>
      <c r="D4" s="6" t="s">
        <v>416</v>
      </c>
      <c r="E4" s="6" t="s">
        <v>416</v>
      </c>
      <c r="F4" s="6" t="s">
        <v>416</v>
      </c>
      <c r="G4" s="6" t="s">
        <v>416</v>
      </c>
      <c r="H4" s="6" t="s">
        <v>416</v>
      </c>
      <c r="I4" s="11" t="s">
        <v>416</v>
      </c>
      <c r="J4" s="11" t="s">
        <v>416</v>
      </c>
      <c r="K4" s="11" t="s">
        <v>416</v>
      </c>
      <c r="L4" s="11" t="s">
        <v>416</v>
      </c>
      <c r="M4" s="11" t="s">
        <v>416</v>
      </c>
      <c r="N4" s="11" t="s">
        <v>416</v>
      </c>
    </row>
    <row r="5" spans="1:14" ht="14.25">
      <c r="A5" s="7" t="s">
        <v>417</v>
      </c>
      <c r="B5" s="7"/>
      <c r="C5" s="7"/>
      <c r="D5" s="7" t="s">
        <v>418</v>
      </c>
      <c r="E5" s="7" t="s">
        <v>418</v>
      </c>
      <c r="F5" s="7" t="s">
        <v>418</v>
      </c>
      <c r="G5" s="7" t="s">
        <v>419</v>
      </c>
      <c r="H5" s="7" t="s">
        <v>420</v>
      </c>
      <c r="I5" s="12" t="s">
        <v>421</v>
      </c>
      <c r="J5" s="13" t="s">
        <v>421</v>
      </c>
      <c r="K5" s="13" t="s">
        <v>421</v>
      </c>
      <c r="L5" s="13" t="s">
        <v>421</v>
      </c>
      <c r="M5" s="13" t="s">
        <v>421</v>
      </c>
      <c r="N5" s="13" t="s">
        <v>421</v>
      </c>
    </row>
    <row r="6" spans="1:14" ht="14.25">
      <c r="A6" s="7"/>
      <c r="B6" s="7"/>
      <c r="C6" s="7"/>
      <c r="D6" s="7" t="s">
        <v>418</v>
      </c>
      <c r="E6" s="7" t="s">
        <v>418</v>
      </c>
      <c r="F6" s="7" t="s">
        <v>418</v>
      </c>
      <c r="G6" s="7"/>
      <c r="H6" s="7"/>
      <c r="I6" s="12" t="s">
        <v>422</v>
      </c>
      <c r="J6" s="13" t="s">
        <v>422</v>
      </c>
      <c r="K6" s="14" t="s">
        <v>406</v>
      </c>
      <c r="L6" s="14" t="s">
        <v>406</v>
      </c>
      <c r="M6" s="14" t="s">
        <v>412</v>
      </c>
      <c r="N6" s="14" t="s">
        <v>412</v>
      </c>
    </row>
    <row r="7" spans="1:14" ht="28.5">
      <c r="A7" s="7"/>
      <c r="B7" s="7"/>
      <c r="C7" s="7"/>
      <c r="D7" s="7" t="s">
        <v>423</v>
      </c>
      <c r="E7" s="7" t="s">
        <v>341</v>
      </c>
      <c r="F7" s="7" t="s">
        <v>342</v>
      </c>
      <c r="G7" s="7"/>
      <c r="H7" s="7"/>
      <c r="I7" s="15" t="s">
        <v>370</v>
      </c>
      <c r="J7" s="16" t="s">
        <v>424</v>
      </c>
      <c r="K7" s="16" t="s">
        <v>370</v>
      </c>
      <c r="L7" s="16" t="s">
        <v>424</v>
      </c>
      <c r="M7" s="16" t="s">
        <v>370</v>
      </c>
      <c r="N7" s="16" t="s">
        <v>424</v>
      </c>
    </row>
    <row r="8" spans="1:14" ht="14.25">
      <c r="A8" s="8" t="s">
        <v>16</v>
      </c>
      <c r="B8" s="8"/>
      <c r="C8" s="8" t="s">
        <v>425</v>
      </c>
      <c r="D8" s="9" t="s">
        <v>16</v>
      </c>
      <c r="E8" s="9" t="s">
        <v>16</v>
      </c>
      <c r="F8" s="9" t="e">
        <f aca="true" t="shared" si="0" ref="F8:F17">SUM(D8-E8)</f>
        <v>#VALUE!</v>
      </c>
      <c r="G8" s="10"/>
      <c r="H8" s="10" t="s">
        <v>16</v>
      </c>
      <c r="I8" s="15" t="s">
        <v>16</v>
      </c>
      <c r="J8" s="16" t="s">
        <v>16</v>
      </c>
      <c r="K8" s="16" t="s">
        <v>16</v>
      </c>
      <c r="L8" s="16" t="s">
        <v>16</v>
      </c>
      <c r="M8" s="16" t="s">
        <v>16</v>
      </c>
      <c r="N8" s="16" t="s">
        <v>16</v>
      </c>
    </row>
    <row r="9" spans="1:14" ht="14.25">
      <c r="A9" s="8" t="s">
        <v>16</v>
      </c>
      <c r="B9" s="8"/>
      <c r="C9" s="8" t="s">
        <v>425</v>
      </c>
      <c r="D9" s="9" t="s">
        <v>16</v>
      </c>
      <c r="E9" s="9" t="s">
        <v>16</v>
      </c>
      <c r="F9" s="9" t="e">
        <f t="shared" si="0"/>
        <v>#VALUE!</v>
      </c>
      <c r="G9" s="10"/>
      <c r="H9" s="10" t="s">
        <v>16</v>
      </c>
      <c r="I9" s="15" t="s">
        <v>16</v>
      </c>
      <c r="J9" s="16" t="s">
        <v>16</v>
      </c>
      <c r="K9" s="16" t="s">
        <v>16</v>
      </c>
      <c r="L9" s="16" t="s">
        <v>16</v>
      </c>
      <c r="M9" s="16" t="s">
        <v>16</v>
      </c>
      <c r="N9" s="16" t="s">
        <v>16</v>
      </c>
    </row>
    <row r="10" spans="1:14" ht="14.25">
      <c r="A10" s="8" t="s">
        <v>16</v>
      </c>
      <c r="B10" s="8"/>
      <c r="C10" s="8" t="s">
        <v>425</v>
      </c>
      <c r="D10" s="9" t="s">
        <v>16</v>
      </c>
      <c r="E10" s="9" t="s">
        <v>16</v>
      </c>
      <c r="F10" s="9" t="e">
        <f t="shared" si="0"/>
        <v>#VALUE!</v>
      </c>
      <c r="G10" s="10"/>
      <c r="H10" s="10" t="s">
        <v>16</v>
      </c>
      <c r="I10" s="15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6" t="s">
        <v>16</v>
      </c>
    </row>
    <row r="11" spans="1:14" ht="14.25">
      <c r="A11" s="8" t="s">
        <v>16</v>
      </c>
      <c r="B11" s="8"/>
      <c r="C11" s="8" t="s">
        <v>425</v>
      </c>
      <c r="D11" s="9" t="s">
        <v>16</v>
      </c>
      <c r="E11" s="9" t="s">
        <v>16</v>
      </c>
      <c r="F11" s="9" t="e">
        <f t="shared" si="0"/>
        <v>#VALUE!</v>
      </c>
      <c r="G11" s="10"/>
      <c r="H11" s="10" t="s">
        <v>16</v>
      </c>
      <c r="I11" s="15" t="s">
        <v>16</v>
      </c>
      <c r="J11" s="16" t="s">
        <v>16</v>
      </c>
      <c r="K11" s="16" t="s">
        <v>16</v>
      </c>
      <c r="L11" s="16" t="s">
        <v>16</v>
      </c>
      <c r="M11" s="16" t="s">
        <v>16</v>
      </c>
      <c r="N11" s="16" t="s">
        <v>16</v>
      </c>
    </row>
    <row r="12" spans="1:14" ht="14.25">
      <c r="A12" s="8" t="s">
        <v>16</v>
      </c>
      <c r="B12" s="8"/>
      <c r="C12" s="8" t="s">
        <v>425</v>
      </c>
      <c r="D12" s="9" t="s">
        <v>16</v>
      </c>
      <c r="E12" s="9" t="s">
        <v>16</v>
      </c>
      <c r="F12" s="9" t="e">
        <f t="shared" si="0"/>
        <v>#VALUE!</v>
      </c>
      <c r="G12" s="10"/>
      <c r="H12" s="10" t="s">
        <v>16</v>
      </c>
      <c r="I12" s="15" t="s">
        <v>16</v>
      </c>
      <c r="J12" s="16" t="s">
        <v>16</v>
      </c>
      <c r="K12" s="16" t="s">
        <v>16</v>
      </c>
      <c r="L12" s="16" t="s">
        <v>16</v>
      </c>
      <c r="M12" s="16" t="s">
        <v>16</v>
      </c>
      <c r="N12" s="16" t="s">
        <v>16</v>
      </c>
    </row>
    <row r="13" spans="1:14" ht="14.25">
      <c r="A13" s="8" t="s">
        <v>16</v>
      </c>
      <c r="B13" s="8"/>
      <c r="C13" s="8" t="s">
        <v>425</v>
      </c>
      <c r="D13" s="9" t="s">
        <v>16</v>
      </c>
      <c r="E13" s="9" t="s">
        <v>16</v>
      </c>
      <c r="F13" s="9" t="e">
        <f t="shared" si="0"/>
        <v>#VALUE!</v>
      </c>
      <c r="G13" s="10"/>
      <c r="H13" s="10" t="s">
        <v>16</v>
      </c>
      <c r="I13" s="15" t="s">
        <v>16</v>
      </c>
      <c r="J13" s="16" t="s">
        <v>16</v>
      </c>
      <c r="K13" s="16" t="s">
        <v>16</v>
      </c>
      <c r="L13" s="16" t="s">
        <v>16</v>
      </c>
      <c r="M13" s="16" t="s">
        <v>16</v>
      </c>
      <c r="N13" s="16" t="s">
        <v>16</v>
      </c>
    </row>
    <row r="14" spans="1:14" ht="14.25">
      <c r="A14" s="8" t="s">
        <v>16</v>
      </c>
      <c r="B14" s="8"/>
      <c r="C14" s="8" t="s">
        <v>425</v>
      </c>
      <c r="D14" s="9" t="s">
        <v>16</v>
      </c>
      <c r="E14" s="9" t="s">
        <v>16</v>
      </c>
      <c r="F14" s="9" t="e">
        <f t="shared" si="0"/>
        <v>#VALUE!</v>
      </c>
      <c r="G14" s="10"/>
      <c r="H14" s="10" t="s">
        <v>16</v>
      </c>
      <c r="I14" s="15" t="s">
        <v>16</v>
      </c>
      <c r="J14" s="16" t="s">
        <v>16</v>
      </c>
      <c r="K14" s="16" t="s">
        <v>16</v>
      </c>
      <c r="L14" s="16" t="s">
        <v>16</v>
      </c>
      <c r="M14" s="16" t="s">
        <v>16</v>
      </c>
      <c r="N14" s="16" t="s">
        <v>16</v>
      </c>
    </row>
    <row r="15" spans="1:14" ht="14.25">
      <c r="A15" s="8" t="s">
        <v>16</v>
      </c>
      <c r="B15" s="8"/>
      <c r="C15" s="8" t="s">
        <v>425</v>
      </c>
      <c r="D15" s="9" t="s">
        <v>16</v>
      </c>
      <c r="E15" s="9" t="s">
        <v>16</v>
      </c>
      <c r="F15" s="9" t="e">
        <f t="shared" si="0"/>
        <v>#VALUE!</v>
      </c>
      <c r="G15" s="10"/>
      <c r="H15" s="10" t="s">
        <v>16</v>
      </c>
      <c r="I15" s="15" t="s">
        <v>16</v>
      </c>
      <c r="J15" s="16" t="s">
        <v>16</v>
      </c>
      <c r="K15" s="16" t="s">
        <v>16</v>
      </c>
      <c r="L15" s="16" t="s">
        <v>16</v>
      </c>
      <c r="M15" s="16" t="s">
        <v>16</v>
      </c>
      <c r="N15" s="16" t="s">
        <v>16</v>
      </c>
    </row>
    <row r="16" spans="1:14" ht="14.25">
      <c r="A16" s="8" t="s">
        <v>16</v>
      </c>
      <c r="B16" s="8"/>
      <c r="C16" s="8" t="s">
        <v>425</v>
      </c>
      <c r="D16" s="9" t="s">
        <v>16</v>
      </c>
      <c r="E16" s="9" t="s">
        <v>16</v>
      </c>
      <c r="F16" s="9" t="e">
        <f t="shared" si="0"/>
        <v>#VALUE!</v>
      </c>
      <c r="G16" s="10"/>
      <c r="H16" s="10" t="s">
        <v>16</v>
      </c>
      <c r="I16" s="15" t="s">
        <v>16</v>
      </c>
      <c r="J16" s="16" t="s">
        <v>16</v>
      </c>
      <c r="K16" s="16" t="s">
        <v>16</v>
      </c>
      <c r="L16" s="16" t="s">
        <v>16</v>
      </c>
      <c r="M16" s="16" t="s">
        <v>16</v>
      </c>
      <c r="N16" s="16" t="s">
        <v>16</v>
      </c>
    </row>
    <row r="17" spans="1:14" ht="14.25">
      <c r="A17" s="8" t="s">
        <v>16</v>
      </c>
      <c r="B17" s="8"/>
      <c r="C17" s="8" t="s">
        <v>425</v>
      </c>
      <c r="D17" s="9" t="s">
        <v>16</v>
      </c>
      <c r="E17" s="9" t="s">
        <v>16</v>
      </c>
      <c r="F17" s="9" t="e">
        <f t="shared" si="0"/>
        <v>#VALUE!</v>
      </c>
      <c r="G17" s="10"/>
      <c r="H17" s="10" t="s">
        <v>16</v>
      </c>
      <c r="I17" s="15" t="s">
        <v>16</v>
      </c>
      <c r="J17" s="16" t="s">
        <v>16</v>
      </c>
      <c r="K17" s="16" t="s">
        <v>16</v>
      </c>
      <c r="L17" s="16" t="s">
        <v>16</v>
      </c>
      <c r="M17" s="16" t="s">
        <v>16</v>
      </c>
      <c r="N17" s="16" t="s">
        <v>16</v>
      </c>
    </row>
  </sheetData>
  <sheetProtection/>
  <mergeCells count="21">
    <mergeCell ref="B2:N2"/>
    <mergeCell ref="A3:N3"/>
    <mergeCell ref="B4:N4"/>
    <mergeCell ref="I5:N5"/>
    <mergeCell ref="I6:J6"/>
    <mergeCell ref="K6:L6"/>
    <mergeCell ref="M6:N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G5:G7"/>
    <mergeCell ref="H5:H7"/>
    <mergeCell ref="D5:F6"/>
    <mergeCell ref="A5:C7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6"/>
      <c r="B1" s="156"/>
      <c r="C1" s="156"/>
      <c r="D1" s="63" t="s">
        <v>3</v>
      </c>
    </row>
    <row r="2" spans="1:4" ht="20.25" customHeight="1">
      <c r="A2" s="60" t="s">
        <v>4</v>
      </c>
      <c r="B2" s="60"/>
      <c r="C2" s="60"/>
      <c r="D2" s="60"/>
    </row>
    <row r="3" spans="1:4" ht="20.25" customHeight="1">
      <c r="A3" s="157" t="s">
        <v>5</v>
      </c>
      <c r="B3" s="158"/>
      <c r="C3" s="97"/>
      <c r="D3" s="63" t="s">
        <v>6</v>
      </c>
    </row>
    <row r="4" spans="1:4" ht="15" customHeight="1">
      <c r="A4" s="159" t="s">
        <v>7</v>
      </c>
      <c r="B4" s="160"/>
      <c r="C4" s="159" t="s">
        <v>8</v>
      </c>
      <c r="D4" s="160"/>
    </row>
    <row r="5" spans="1:4" ht="15" customHeight="1">
      <c r="A5" s="162" t="s">
        <v>9</v>
      </c>
      <c r="B5" s="164" t="s">
        <v>10</v>
      </c>
      <c r="C5" s="162" t="s">
        <v>9</v>
      </c>
      <c r="D5" s="165" t="s">
        <v>10</v>
      </c>
    </row>
    <row r="6" spans="1:4" ht="15" customHeight="1">
      <c r="A6" s="179" t="s">
        <v>11</v>
      </c>
      <c r="B6" s="240">
        <v>5039664</v>
      </c>
      <c r="C6" s="188" t="s">
        <v>12</v>
      </c>
      <c r="D6" s="240">
        <v>3480919</v>
      </c>
    </row>
    <row r="7" spans="1:4" ht="15" customHeight="1">
      <c r="A7" s="179" t="s">
        <v>13</v>
      </c>
      <c r="B7" s="240">
        <v>0</v>
      </c>
      <c r="C7" s="188" t="s">
        <v>14</v>
      </c>
      <c r="D7" s="240">
        <v>0</v>
      </c>
    </row>
    <row r="8" spans="1:4" ht="15" customHeight="1">
      <c r="A8" s="179" t="s">
        <v>15</v>
      </c>
      <c r="B8" s="240" t="s">
        <v>16</v>
      </c>
      <c r="C8" s="188" t="s">
        <v>17</v>
      </c>
      <c r="D8" s="240">
        <v>0</v>
      </c>
    </row>
    <row r="9" spans="1:4" ht="15" customHeight="1">
      <c r="A9" s="179" t="s">
        <v>18</v>
      </c>
      <c r="B9" s="240">
        <v>0</v>
      </c>
      <c r="C9" s="188" t="s">
        <v>19</v>
      </c>
      <c r="D9" s="240">
        <v>0</v>
      </c>
    </row>
    <row r="10" spans="1:4" ht="15" customHeight="1">
      <c r="A10" s="179" t="s">
        <v>20</v>
      </c>
      <c r="B10" s="240" t="s">
        <v>16</v>
      </c>
      <c r="C10" s="188" t="s">
        <v>21</v>
      </c>
      <c r="D10" s="240">
        <v>0</v>
      </c>
    </row>
    <row r="11" spans="1:4" ht="15" customHeight="1">
      <c r="A11" s="179" t="s">
        <v>22</v>
      </c>
      <c r="B11" s="240" t="s">
        <v>16</v>
      </c>
      <c r="C11" s="188" t="s">
        <v>23</v>
      </c>
      <c r="D11" s="240">
        <v>0</v>
      </c>
    </row>
    <row r="12" spans="1:4" ht="15" customHeight="1">
      <c r="A12" s="179" t="s">
        <v>24</v>
      </c>
      <c r="B12" s="240"/>
      <c r="C12" s="188" t="s">
        <v>25</v>
      </c>
      <c r="D12" s="240">
        <v>0</v>
      </c>
    </row>
    <row r="13" spans="1:4" ht="15" customHeight="1">
      <c r="A13" s="179" t="s">
        <v>26</v>
      </c>
      <c r="B13" s="240"/>
      <c r="C13" s="188" t="s">
        <v>27</v>
      </c>
      <c r="D13" s="240">
        <v>155197</v>
      </c>
    </row>
    <row r="14" spans="1:4" ht="15" customHeight="1">
      <c r="A14" s="179" t="s">
        <v>28</v>
      </c>
      <c r="B14" s="240"/>
      <c r="C14" s="188" t="s">
        <v>29</v>
      </c>
      <c r="D14" s="240">
        <v>0</v>
      </c>
    </row>
    <row r="15" spans="1:4" ht="15" customHeight="1">
      <c r="A15" s="179" t="s">
        <v>30</v>
      </c>
      <c r="B15" s="241"/>
      <c r="C15" s="188" t="s">
        <v>31</v>
      </c>
      <c r="D15" s="240">
        <v>53514</v>
      </c>
    </row>
    <row r="16" spans="1:4" ht="15" customHeight="1">
      <c r="A16" s="179" t="s">
        <v>32</v>
      </c>
      <c r="B16" s="174"/>
      <c r="C16" s="188" t="s">
        <v>33</v>
      </c>
      <c r="D16" s="240">
        <v>0</v>
      </c>
    </row>
    <row r="17" spans="1:4" ht="15" customHeight="1">
      <c r="A17" s="176"/>
      <c r="B17" s="174"/>
      <c r="C17" s="188" t="s">
        <v>34</v>
      </c>
      <c r="D17" s="240">
        <v>0</v>
      </c>
    </row>
    <row r="18" spans="1:4" ht="15" customHeight="1">
      <c r="A18" s="176"/>
      <c r="B18" s="174"/>
      <c r="C18" s="188" t="s">
        <v>35</v>
      </c>
      <c r="D18" s="240">
        <v>0</v>
      </c>
    </row>
    <row r="19" spans="1:4" ht="15" customHeight="1">
      <c r="A19" s="176"/>
      <c r="B19" s="174"/>
      <c r="C19" s="188" t="s">
        <v>36</v>
      </c>
      <c r="D19" s="240">
        <v>0</v>
      </c>
    </row>
    <row r="20" spans="1:4" ht="15" customHeight="1">
      <c r="A20" s="176"/>
      <c r="B20" s="174"/>
      <c r="C20" s="188" t="s">
        <v>37</v>
      </c>
      <c r="D20" s="240">
        <v>0</v>
      </c>
    </row>
    <row r="21" spans="1:4" ht="15" customHeight="1">
      <c r="A21" s="176"/>
      <c r="B21" s="174"/>
      <c r="C21" s="188" t="s">
        <v>38</v>
      </c>
      <c r="D21" s="240">
        <v>0</v>
      </c>
    </row>
    <row r="22" spans="1:4" ht="15" customHeight="1">
      <c r="A22" s="176"/>
      <c r="B22" s="174"/>
      <c r="C22" s="188" t="s">
        <v>39</v>
      </c>
      <c r="D22" s="240">
        <v>0</v>
      </c>
    </row>
    <row r="23" spans="1:4" ht="15" customHeight="1">
      <c r="A23" s="176"/>
      <c r="B23" s="174"/>
      <c r="C23" s="188" t="s">
        <v>40</v>
      </c>
      <c r="D23" s="240">
        <v>0</v>
      </c>
    </row>
    <row r="24" spans="1:4" ht="15" customHeight="1">
      <c r="A24" s="176"/>
      <c r="B24" s="174"/>
      <c r="C24" s="188" t="s">
        <v>41</v>
      </c>
      <c r="D24" s="240">
        <v>0</v>
      </c>
    </row>
    <row r="25" spans="1:4" ht="15" customHeight="1">
      <c r="A25" s="176"/>
      <c r="B25" s="174"/>
      <c r="C25" s="188" t="s">
        <v>42</v>
      </c>
      <c r="D25" s="240">
        <v>85034</v>
      </c>
    </row>
    <row r="26" spans="1:4" ht="15" customHeight="1">
      <c r="A26" s="179"/>
      <c r="B26" s="174"/>
      <c r="C26" s="188" t="s">
        <v>43</v>
      </c>
      <c r="D26" s="240">
        <v>0</v>
      </c>
    </row>
    <row r="27" spans="1:4" ht="15" customHeight="1">
      <c r="A27" s="179"/>
      <c r="B27" s="174"/>
      <c r="C27" s="188" t="s">
        <v>44</v>
      </c>
      <c r="D27" s="240">
        <v>0</v>
      </c>
    </row>
    <row r="28" spans="1:4" ht="15" customHeight="1">
      <c r="A28" s="179"/>
      <c r="B28" s="174"/>
      <c r="C28" s="188" t="s">
        <v>45</v>
      </c>
      <c r="D28" s="240">
        <v>0</v>
      </c>
    </row>
    <row r="29" spans="1:4" ht="15" customHeight="1">
      <c r="A29" s="179"/>
      <c r="B29" s="174"/>
      <c r="C29" s="188" t="s">
        <v>46</v>
      </c>
      <c r="D29" s="240">
        <v>0</v>
      </c>
    </row>
    <row r="30" spans="1:4" ht="15" customHeight="1">
      <c r="A30" s="179"/>
      <c r="B30" s="174"/>
      <c r="C30" s="188" t="s">
        <v>47</v>
      </c>
      <c r="D30" s="240">
        <v>1265000</v>
      </c>
    </row>
    <row r="31" spans="1:4" ht="15" customHeight="1">
      <c r="A31" s="179"/>
      <c r="B31" s="174"/>
      <c r="C31" s="188" t="s">
        <v>48</v>
      </c>
      <c r="D31" s="240">
        <v>0</v>
      </c>
    </row>
    <row r="32" spans="1:4" ht="15" customHeight="1">
      <c r="A32" s="179"/>
      <c r="B32" s="174"/>
      <c r="C32" s="188" t="s">
        <v>49</v>
      </c>
      <c r="D32" s="240">
        <v>0</v>
      </c>
    </row>
    <row r="33" spans="1:4" ht="15" customHeight="1">
      <c r="A33" s="179"/>
      <c r="B33" s="174"/>
      <c r="C33" s="188" t="s">
        <v>50</v>
      </c>
      <c r="D33" s="240">
        <v>0</v>
      </c>
    </row>
    <row r="34" spans="1:4" ht="15" customHeight="1">
      <c r="A34" s="179"/>
      <c r="B34" s="174"/>
      <c r="C34" s="188" t="s">
        <v>51</v>
      </c>
      <c r="D34" s="240">
        <v>0</v>
      </c>
    </row>
    <row r="35" spans="1:4" ht="15" customHeight="1">
      <c r="A35" s="179"/>
      <c r="B35" s="174"/>
      <c r="C35" s="188"/>
      <c r="D35" s="171"/>
    </row>
    <row r="36" spans="1:4" ht="15" customHeight="1">
      <c r="A36" s="182" t="s">
        <v>52</v>
      </c>
      <c r="B36" s="183">
        <f>SUM(B6:B34)</f>
        <v>5039664</v>
      </c>
      <c r="C36" s="184" t="s">
        <v>53</v>
      </c>
      <c r="D36" s="171">
        <f>SUM(D6:D34)</f>
        <v>5039664</v>
      </c>
    </row>
    <row r="37" spans="1:4" ht="15" customHeight="1">
      <c r="A37" s="179" t="s">
        <v>54</v>
      </c>
      <c r="B37" s="174"/>
      <c r="C37" s="188" t="s">
        <v>55</v>
      </c>
      <c r="D37" s="240"/>
    </row>
    <row r="38" spans="1:4" ht="15" customHeight="1">
      <c r="A38" s="179" t="s">
        <v>56</v>
      </c>
      <c r="B38" s="174">
        <v>0</v>
      </c>
      <c r="C38" s="188" t="s">
        <v>57</v>
      </c>
      <c r="D38" s="240"/>
    </row>
    <row r="39" spans="1:4" ht="15" customHeight="1">
      <c r="A39" s="179"/>
      <c r="B39" s="174"/>
      <c r="C39" s="188" t="s">
        <v>58</v>
      </c>
      <c r="D39" s="240"/>
    </row>
    <row r="40" spans="1:4" ht="15" customHeight="1">
      <c r="A40" s="179"/>
      <c r="B40" s="191"/>
      <c r="C40" s="188"/>
      <c r="D40" s="171"/>
    </row>
    <row r="41" spans="1:4" ht="15" customHeight="1">
      <c r="A41" s="182" t="s">
        <v>59</v>
      </c>
      <c r="B41" s="195">
        <f>SUM(B36:B38)</f>
        <v>5039664</v>
      </c>
      <c r="C41" s="184" t="s">
        <v>60</v>
      </c>
      <c r="D41" s="171">
        <f>SUM(D36,D37,D39)</f>
        <v>5039664</v>
      </c>
    </row>
    <row r="42" spans="1:4" ht="20.25" customHeight="1">
      <c r="A42" s="199"/>
      <c r="B42" s="242"/>
      <c r="C42" s="201"/>
      <c r="D42" s="243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142"/>
      <c r="T1" s="144" t="s">
        <v>61</v>
      </c>
    </row>
    <row r="2" spans="1:20" ht="19.5" customHeight="1">
      <c r="A2" s="60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9.5" customHeight="1">
      <c r="A3" s="222" t="s">
        <v>5</v>
      </c>
      <c r="B3" s="222"/>
      <c r="C3" s="222"/>
      <c r="D3" s="222"/>
      <c r="E3" s="61"/>
      <c r="F3" s="100"/>
      <c r="G3" s="100"/>
      <c r="H3" s="100"/>
      <c r="I3" s="100"/>
      <c r="J3" s="135"/>
      <c r="K3" s="135"/>
      <c r="L3" s="135"/>
      <c r="M3" s="135"/>
      <c r="N3" s="135"/>
      <c r="O3" s="135"/>
      <c r="P3" s="135"/>
      <c r="Q3" s="135"/>
      <c r="R3" s="135"/>
      <c r="S3" s="91"/>
      <c r="T3" s="63" t="s">
        <v>6</v>
      </c>
    </row>
    <row r="4" spans="1:20" ht="19.5" customHeight="1">
      <c r="A4" s="64" t="s">
        <v>63</v>
      </c>
      <c r="B4" s="65"/>
      <c r="C4" s="65"/>
      <c r="D4" s="65"/>
      <c r="E4" s="66"/>
      <c r="F4" s="126" t="s">
        <v>64</v>
      </c>
      <c r="G4" s="151" t="s">
        <v>65</v>
      </c>
      <c r="H4" s="148" t="s">
        <v>66</v>
      </c>
      <c r="I4" s="149"/>
      <c r="J4" s="155"/>
      <c r="K4" s="126" t="s">
        <v>67</v>
      </c>
      <c r="L4" s="71"/>
      <c r="M4" s="225" t="s">
        <v>68</v>
      </c>
      <c r="N4" s="226" t="s">
        <v>69</v>
      </c>
      <c r="O4" s="227"/>
      <c r="P4" s="227"/>
      <c r="Q4" s="227"/>
      <c r="R4" s="236"/>
      <c r="S4" s="126" t="s">
        <v>70</v>
      </c>
      <c r="T4" s="71" t="s">
        <v>71</v>
      </c>
    </row>
    <row r="5" spans="1:20" ht="19.5" customHeight="1">
      <c r="A5" s="64" t="s">
        <v>72</v>
      </c>
      <c r="B5" s="65"/>
      <c r="C5" s="66"/>
      <c r="D5" s="150" t="s">
        <v>73</v>
      </c>
      <c r="E5" s="70" t="s">
        <v>74</v>
      </c>
      <c r="F5" s="71"/>
      <c r="G5" s="151"/>
      <c r="H5" s="223" t="s">
        <v>66</v>
      </c>
      <c r="I5" s="223" t="s">
        <v>75</v>
      </c>
      <c r="J5" s="223" t="s">
        <v>76</v>
      </c>
      <c r="K5" s="228" t="s">
        <v>77</v>
      </c>
      <c r="L5" s="71" t="s">
        <v>78</v>
      </c>
      <c r="M5" s="229"/>
      <c r="N5" s="230" t="s">
        <v>79</v>
      </c>
      <c r="O5" s="230" t="s">
        <v>80</v>
      </c>
      <c r="P5" s="230" t="s">
        <v>81</v>
      </c>
      <c r="Q5" s="230" t="s">
        <v>82</v>
      </c>
      <c r="R5" s="230" t="s">
        <v>83</v>
      </c>
      <c r="S5" s="71"/>
      <c r="T5" s="71"/>
    </row>
    <row r="6" spans="1:20" ht="30.75" customHeight="1">
      <c r="A6" s="73" t="s">
        <v>84</v>
      </c>
      <c r="B6" s="72" t="s">
        <v>85</v>
      </c>
      <c r="C6" s="74" t="s">
        <v>86</v>
      </c>
      <c r="D6" s="76"/>
      <c r="E6" s="76"/>
      <c r="F6" s="77"/>
      <c r="G6" s="154"/>
      <c r="H6" s="224"/>
      <c r="I6" s="224"/>
      <c r="J6" s="224"/>
      <c r="K6" s="231"/>
      <c r="L6" s="77"/>
      <c r="M6" s="232"/>
      <c r="N6" s="77"/>
      <c r="O6" s="77"/>
      <c r="P6" s="77"/>
      <c r="Q6" s="77"/>
      <c r="R6" s="77"/>
      <c r="S6" s="77"/>
      <c r="T6" s="77"/>
    </row>
    <row r="7" spans="1:20" ht="19.5" customHeight="1">
      <c r="A7" s="79" t="s">
        <v>16</v>
      </c>
      <c r="B7" s="79" t="s">
        <v>16</v>
      </c>
      <c r="C7" s="79" t="s">
        <v>16</v>
      </c>
      <c r="D7" s="79" t="s">
        <v>16</v>
      </c>
      <c r="E7" s="79" t="s">
        <v>64</v>
      </c>
      <c r="F7" s="115">
        <v>5039664</v>
      </c>
      <c r="G7" s="116">
        <v>0</v>
      </c>
      <c r="H7" s="116">
        <v>5039664</v>
      </c>
      <c r="I7" s="116">
        <v>0</v>
      </c>
      <c r="J7" s="82" t="s">
        <v>16</v>
      </c>
      <c r="K7" s="233">
        <v>0</v>
      </c>
      <c r="L7" s="134" t="s">
        <v>16</v>
      </c>
      <c r="M7" s="234" t="s">
        <v>16</v>
      </c>
      <c r="N7" s="125" t="s">
        <v>16</v>
      </c>
      <c r="O7" s="235" t="s">
        <v>16</v>
      </c>
      <c r="P7" s="134"/>
      <c r="Q7" s="134"/>
      <c r="R7" s="237"/>
      <c r="S7" s="238" t="s">
        <v>16</v>
      </c>
      <c r="T7" s="239"/>
    </row>
    <row r="8" spans="1:20" ht="19.5" customHeight="1">
      <c r="A8" s="79" t="s">
        <v>16</v>
      </c>
      <c r="B8" s="79" t="s">
        <v>16</v>
      </c>
      <c r="C8" s="79" t="s">
        <v>16</v>
      </c>
      <c r="D8" s="79" t="s">
        <v>87</v>
      </c>
      <c r="E8" s="79" t="s">
        <v>0</v>
      </c>
      <c r="F8" s="115">
        <v>5039664</v>
      </c>
      <c r="G8" s="116">
        <v>0</v>
      </c>
      <c r="H8" s="116">
        <v>5039664</v>
      </c>
      <c r="I8" s="116">
        <v>0</v>
      </c>
      <c r="J8" s="82" t="s">
        <v>16</v>
      </c>
      <c r="K8" s="233">
        <v>0</v>
      </c>
      <c r="L8" s="134" t="s">
        <v>16</v>
      </c>
      <c r="M8" s="234" t="s">
        <v>16</v>
      </c>
      <c r="N8" s="125" t="s">
        <v>16</v>
      </c>
      <c r="O8" s="235" t="s">
        <v>16</v>
      </c>
      <c r="P8" s="134"/>
      <c r="Q8" s="134"/>
      <c r="R8" s="237"/>
      <c r="S8" s="238" t="s">
        <v>16</v>
      </c>
      <c r="T8" s="239"/>
    </row>
    <row r="9" spans="1:20" ht="19.5" customHeight="1">
      <c r="A9" s="79" t="s">
        <v>88</v>
      </c>
      <c r="B9" s="79" t="s">
        <v>89</v>
      </c>
      <c r="C9" s="79" t="s">
        <v>90</v>
      </c>
      <c r="D9" s="79" t="s">
        <v>91</v>
      </c>
      <c r="E9" s="79" t="s">
        <v>92</v>
      </c>
      <c r="F9" s="115">
        <v>3480919</v>
      </c>
      <c r="G9" s="116">
        <v>0</v>
      </c>
      <c r="H9" s="116">
        <v>3480919</v>
      </c>
      <c r="I9" s="116">
        <v>0</v>
      </c>
      <c r="J9" s="82" t="s">
        <v>16</v>
      </c>
      <c r="K9" s="233">
        <v>0</v>
      </c>
      <c r="L9" s="134" t="s">
        <v>16</v>
      </c>
      <c r="M9" s="234" t="s">
        <v>16</v>
      </c>
      <c r="N9" s="125" t="s">
        <v>16</v>
      </c>
      <c r="O9" s="235" t="s">
        <v>16</v>
      </c>
      <c r="P9" s="134"/>
      <c r="Q9" s="134"/>
      <c r="R9" s="237"/>
      <c r="S9" s="238" t="s">
        <v>16</v>
      </c>
      <c r="T9" s="239"/>
    </row>
    <row r="10" spans="1:20" ht="19.5" customHeight="1">
      <c r="A10" s="79" t="s">
        <v>93</v>
      </c>
      <c r="B10" s="79" t="s">
        <v>94</v>
      </c>
      <c r="C10" s="79" t="s">
        <v>94</v>
      </c>
      <c r="D10" s="79" t="s">
        <v>91</v>
      </c>
      <c r="E10" s="79" t="s">
        <v>95</v>
      </c>
      <c r="F10" s="115">
        <v>110855</v>
      </c>
      <c r="G10" s="116">
        <v>0</v>
      </c>
      <c r="H10" s="116">
        <v>110855</v>
      </c>
      <c r="I10" s="116">
        <v>0</v>
      </c>
      <c r="J10" s="82" t="s">
        <v>16</v>
      </c>
      <c r="K10" s="233">
        <v>0</v>
      </c>
      <c r="L10" s="134" t="s">
        <v>16</v>
      </c>
      <c r="M10" s="234" t="s">
        <v>16</v>
      </c>
      <c r="N10" s="125" t="s">
        <v>16</v>
      </c>
      <c r="O10" s="235" t="s">
        <v>16</v>
      </c>
      <c r="P10" s="134"/>
      <c r="Q10" s="134"/>
      <c r="R10" s="237"/>
      <c r="S10" s="238" t="s">
        <v>16</v>
      </c>
      <c r="T10" s="239"/>
    </row>
    <row r="11" spans="1:20" ht="19.5" customHeight="1">
      <c r="A11" s="79" t="s">
        <v>93</v>
      </c>
      <c r="B11" s="79" t="s">
        <v>94</v>
      </c>
      <c r="C11" s="79" t="s">
        <v>96</v>
      </c>
      <c r="D11" s="79" t="s">
        <v>91</v>
      </c>
      <c r="E11" s="79" t="s">
        <v>97</v>
      </c>
      <c r="F11" s="115">
        <v>44342</v>
      </c>
      <c r="G11" s="116">
        <v>0</v>
      </c>
      <c r="H11" s="116">
        <v>44342</v>
      </c>
      <c r="I11" s="116">
        <v>0</v>
      </c>
      <c r="J11" s="82" t="s">
        <v>16</v>
      </c>
      <c r="K11" s="233">
        <v>0</v>
      </c>
      <c r="L11" s="134" t="s">
        <v>16</v>
      </c>
      <c r="M11" s="234" t="s">
        <v>16</v>
      </c>
      <c r="N11" s="125" t="s">
        <v>16</v>
      </c>
      <c r="O11" s="235" t="s">
        <v>16</v>
      </c>
      <c r="P11" s="134"/>
      <c r="Q11" s="134"/>
      <c r="R11" s="237"/>
      <c r="S11" s="238" t="s">
        <v>16</v>
      </c>
      <c r="T11" s="239"/>
    </row>
    <row r="12" spans="1:20" ht="19.5" customHeight="1">
      <c r="A12" s="79" t="s">
        <v>98</v>
      </c>
      <c r="B12" s="79" t="s">
        <v>99</v>
      </c>
      <c r="C12" s="79" t="s">
        <v>90</v>
      </c>
      <c r="D12" s="79" t="s">
        <v>91</v>
      </c>
      <c r="E12" s="79" t="s">
        <v>100</v>
      </c>
      <c r="F12" s="115">
        <v>38825</v>
      </c>
      <c r="G12" s="116">
        <v>0</v>
      </c>
      <c r="H12" s="116">
        <v>38825</v>
      </c>
      <c r="I12" s="116">
        <v>0</v>
      </c>
      <c r="J12" s="82" t="s">
        <v>16</v>
      </c>
      <c r="K12" s="233">
        <v>0</v>
      </c>
      <c r="L12" s="134" t="s">
        <v>16</v>
      </c>
      <c r="M12" s="234" t="s">
        <v>16</v>
      </c>
      <c r="N12" s="125" t="s">
        <v>16</v>
      </c>
      <c r="O12" s="235" t="s">
        <v>16</v>
      </c>
      <c r="P12" s="134"/>
      <c r="Q12" s="134"/>
      <c r="R12" s="237"/>
      <c r="S12" s="238" t="s">
        <v>16</v>
      </c>
      <c r="T12" s="239"/>
    </row>
    <row r="13" spans="1:20" ht="19.5" customHeight="1">
      <c r="A13" s="79" t="s">
        <v>98</v>
      </c>
      <c r="B13" s="79" t="s">
        <v>99</v>
      </c>
      <c r="C13" s="79" t="s">
        <v>101</v>
      </c>
      <c r="D13" s="79" t="s">
        <v>91</v>
      </c>
      <c r="E13" s="79" t="s">
        <v>102</v>
      </c>
      <c r="F13" s="115">
        <v>14689</v>
      </c>
      <c r="G13" s="116">
        <v>0</v>
      </c>
      <c r="H13" s="116">
        <v>14689</v>
      </c>
      <c r="I13" s="116">
        <v>0</v>
      </c>
      <c r="J13" s="82" t="s">
        <v>16</v>
      </c>
      <c r="K13" s="233">
        <v>0</v>
      </c>
      <c r="L13" s="134" t="s">
        <v>16</v>
      </c>
      <c r="M13" s="234" t="s">
        <v>16</v>
      </c>
      <c r="N13" s="125" t="s">
        <v>16</v>
      </c>
      <c r="O13" s="235" t="s">
        <v>16</v>
      </c>
      <c r="P13" s="134"/>
      <c r="Q13" s="134"/>
      <c r="R13" s="237"/>
      <c r="S13" s="238" t="s">
        <v>16</v>
      </c>
      <c r="T13" s="239"/>
    </row>
    <row r="14" spans="1:20" ht="19.5" customHeight="1">
      <c r="A14" s="79" t="s">
        <v>103</v>
      </c>
      <c r="B14" s="79" t="s">
        <v>104</v>
      </c>
      <c r="C14" s="79" t="s">
        <v>90</v>
      </c>
      <c r="D14" s="79" t="s">
        <v>91</v>
      </c>
      <c r="E14" s="79" t="s">
        <v>105</v>
      </c>
      <c r="F14" s="115">
        <v>85034</v>
      </c>
      <c r="G14" s="116">
        <v>0</v>
      </c>
      <c r="H14" s="116">
        <v>85034</v>
      </c>
      <c r="I14" s="116">
        <v>0</v>
      </c>
      <c r="J14" s="82" t="s">
        <v>16</v>
      </c>
      <c r="K14" s="233">
        <v>0</v>
      </c>
      <c r="L14" s="134" t="s">
        <v>16</v>
      </c>
      <c r="M14" s="234" t="s">
        <v>16</v>
      </c>
      <c r="N14" s="125" t="s">
        <v>16</v>
      </c>
      <c r="O14" s="235" t="s">
        <v>16</v>
      </c>
      <c r="P14" s="134"/>
      <c r="Q14" s="134"/>
      <c r="R14" s="237"/>
      <c r="S14" s="238" t="s">
        <v>16</v>
      </c>
      <c r="T14" s="239"/>
    </row>
    <row r="15" spans="1:20" ht="19.5" customHeight="1">
      <c r="A15" s="79" t="s">
        <v>106</v>
      </c>
      <c r="B15" s="79" t="s">
        <v>107</v>
      </c>
      <c r="C15" s="79" t="s">
        <v>90</v>
      </c>
      <c r="D15" s="79" t="s">
        <v>91</v>
      </c>
      <c r="E15" s="79" t="s">
        <v>108</v>
      </c>
      <c r="F15" s="115">
        <v>1265000</v>
      </c>
      <c r="G15" s="116">
        <v>0</v>
      </c>
      <c r="H15" s="116">
        <v>1265000</v>
      </c>
      <c r="I15" s="116">
        <v>0</v>
      </c>
      <c r="J15" s="82" t="s">
        <v>16</v>
      </c>
      <c r="K15" s="233">
        <v>0</v>
      </c>
      <c r="L15" s="134" t="s">
        <v>16</v>
      </c>
      <c r="M15" s="234" t="s">
        <v>16</v>
      </c>
      <c r="N15" s="125" t="s">
        <v>16</v>
      </c>
      <c r="O15" s="235" t="s">
        <v>16</v>
      </c>
      <c r="P15" s="134"/>
      <c r="Q15" s="134"/>
      <c r="R15" s="237"/>
      <c r="S15" s="238" t="s">
        <v>16</v>
      </c>
      <c r="T15" s="239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7"/>
      <c r="B1" s="202"/>
      <c r="C1" s="202"/>
      <c r="D1" s="202"/>
      <c r="E1" s="202"/>
      <c r="F1" s="202"/>
      <c r="G1" s="202"/>
      <c r="H1" s="202"/>
      <c r="I1" s="202"/>
      <c r="J1" s="219" t="s">
        <v>109</v>
      </c>
    </row>
    <row r="2" spans="1:10" ht="19.5" customHeight="1">
      <c r="A2" s="60" t="s">
        <v>110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9.5" customHeight="1">
      <c r="A3" s="157" t="s">
        <v>5</v>
      </c>
      <c r="B3" s="158"/>
      <c r="C3" s="158"/>
      <c r="D3" s="158"/>
      <c r="E3" s="158"/>
      <c r="F3" s="203"/>
      <c r="G3" s="203"/>
      <c r="H3" s="203"/>
      <c r="I3" s="203"/>
      <c r="J3" s="63" t="s">
        <v>6</v>
      </c>
    </row>
    <row r="4" spans="1:10" ht="19.5" customHeight="1">
      <c r="A4" s="159" t="s">
        <v>63</v>
      </c>
      <c r="B4" s="161"/>
      <c r="C4" s="161"/>
      <c r="D4" s="161"/>
      <c r="E4" s="160"/>
      <c r="F4" s="204" t="s">
        <v>64</v>
      </c>
      <c r="G4" s="205" t="s">
        <v>111</v>
      </c>
      <c r="H4" s="206" t="s">
        <v>112</v>
      </c>
      <c r="I4" s="206" t="s">
        <v>113</v>
      </c>
      <c r="J4" s="211" t="s">
        <v>114</v>
      </c>
    </row>
    <row r="5" spans="1:10" ht="19.5" customHeight="1">
      <c r="A5" s="159" t="s">
        <v>72</v>
      </c>
      <c r="B5" s="161"/>
      <c r="C5" s="160"/>
      <c r="D5" s="207" t="s">
        <v>73</v>
      </c>
      <c r="E5" s="208" t="s">
        <v>115</v>
      </c>
      <c r="F5" s="205"/>
      <c r="G5" s="205"/>
      <c r="H5" s="206"/>
      <c r="I5" s="206"/>
      <c r="J5" s="211"/>
    </row>
    <row r="6" spans="1:10" ht="15" customHeight="1">
      <c r="A6" s="209" t="s">
        <v>84</v>
      </c>
      <c r="B6" s="209" t="s">
        <v>85</v>
      </c>
      <c r="C6" s="210" t="s">
        <v>86</v>
      </c>
      <c r="D6" s="211"/>
      <c r="E6" s="212"/>
      <c r="F6" s="213"/>
      <c r="G6" s="213"/>
      <c r="H6" s="214"/>
      <c r="I6" s="214"/>
      <c r="J6" s="220"/>
    </row>
    <row r="7" spans="1:10" ht="19.5" customHeight="1">
      <c r="A7" s="215" t="s">
        <v>16</v>
      </c>
      <c r="B7" s="215" t="s">
        <v>16</v>
      </c>
      <c r="C7" s="215" t="s">
        <v>16</v>
      </c>
      <c r="D7" s="216" t="s">
        <v>16</v>
      </c>
      <c r="E7" s="216" t="s">
        <v>64</v>
      </c>
      <c r="F7" s="217">
        <f aca="true" t="shared" si="0" ref="F7:F15">SUM(G7:J7)</f>
        <v>5039664</v>
      </c>
      <c r="G7" s="218">
        <v>939664</v>
      </c>
      <c r="H7" s="218">
        <v>4100000</v>
      </c>
      <c r="I7" s="218"/>
      <c r="J7" s="221"/>
    </row>
    <row r="8" spans="1:10" ht="19.5" customHeight="1">
      <c r="A8" s="215" t="s">
        <v>16</v>
      </c>
      <c r="B8" s="215" t="s">
        <v>16</v>
      </c>
      <c r="C8" s="215" t="s">
        <v>16</v>
      </c>
      <c r="D8" s="216" t="s">
        <v>87</v>
      </c>
      <c r="E8" s="216" t="s">
        <v>0</v>
      </c>
      <c r="F8" s="217">
        <f t="shared" si="0"/>
        <v>5039664</v>
      </c>
      <c r="G8" s="218">
        <v>939664</v>
      </c>
      <c r="H8" s="218">
        <v>4100000</v>
      </c>
      <c r="I8" s="218"/>
      <c r="J8" s="221"/>
    </row>
    <row r="9" spans="1:10" ht="19.5" customHeight="1">
      <c r="A9" s="215" t="s">
        <v>88</v>
      </c>
      <c r="B9" s="215" t="s">
        <v>89</v>
      </c>
      <c r="C9" s="215" t="s">
        <v>90</v>
      </c>
      <c r="D9" s="216" t="s">
        <v>91</v>
      </c>
      <c r="E9" s="216" t="s">
        <v>92</v>
      </c>
      <c r="F9" s="217">
        <f t="shared" si="0"/>
        <v>3480919</v>
      </c>
      <c r="G9" s="218">
        <v>645919</v>
      </c>
      <c r="H9" s="218">
        <v>2835000</v>
      </c>
      <c r="I9" s="218"/>
      <c r="J9" s="221"/>
    </row>
    <row r="10" spans="1:10" ht="19.5" customHeight="1">
      <c r="A10" s="215" t="s">
        <v>93</v>
      </c>
      <c r="B10" s="215" t="s">
        <v>94</v>
      </c>
      <c r="C10" s="215" t="s">
        <v>94</v>
      </c>
      <c r="D10" s="216" t="s">
        <v>91</v>
      </c>
      <c r="E10" s="216" t="s">
        <v>95</v>
      </c>
      <c r="F10" s="217">
        <f t="shared" si="0"/>
        <v>110855</v>
      </c>
      <c r="G10" s="218">
        <v>110855</v>
      </c>
      <c r="H10" s="218">
        <v>0</v>
      </c>
      <c r="I10" s="218"/>
      <c r="J10" s="221"/>
    </row>
    <row r="11" spans="1:10" ht="19.5" customHeight="1">
      <c r="A11" s="215" t="s">
        <v>93</v>
      </c>
      <c r="B11" s="215" t="s">
        <v>94</v>
      </c>
      <c r="C11" s="215" t="s">
        <v>96</v>
      </c>
      <c r="D11" s="216" t="s">
        <v>91</v>
      </c>
      <c r="E11" s="216" t="s">
        <v>97</v>
      </c>
      <c r="F11" s="217">
        <f t="shared" si="0"/>
        <v>44342</v>
      </c>
      <c r="G11" s="218">
        <v>44342</v>
      </c>
      <c r="H11" s="218">
        <v>0</v>
      </c>
      <c r="I11" s="218"/>
      <c r="J11" s="221"/>
    </row>
    <row r="12" spans="1:10" ht="19.5" customHeight="1">
      <c r="A12" s="215" t="s">
        <v>98</v>
      </c>
      <c r="B12" s="215" t="s">
        <v>99</v>
      </c>
      <c r="C12" s="215" t="s">
        <v>90</v>
      </c>
      <c r="D12" s="216" t="s">
        <v>91</v>
      </c>
      <c r="E12" s="216" t="s">
        <v>100</v>
      </c>
      <c r="F12" s="217">
        <f t="shared" si="0"/>
        <v>38825</v>
      </c>
      <c r="G12" s="218">
        <v>38825</v>
      </c>
      <c r="H12" s="218">
        <v>0</v>
      </c>
      <c r="I12" s="218"/>
      <c r="J12" s="221"/>
    </row>
    <row r="13" spans="1:10" ht="19.5" customHeight="1">
      <c r="A13" s="215" t="s">
        <v>98</v>
      </c>
      <c r="B13" s="215" t="s">
        <v>99</v>
      </c>
      <c r="C13" s="215" t="s">
        <v>101</v>
      </c>
      <c r="D13" s="216" t="s">
        <v>91</v>
      </c>
      <c r="E13" s="216" t="s">
        <v>102</v>
      </c>
      <c r="F13" s="217">
        <f t="shared" si="0"/>
        <v>14689</v>
      </c>
      <c r="G13" s="218">
        <v>14689</v>
      </c>
      <c r="H13" s="218">
        <v>0</v>
      </c>
      <c r="I13" s="218"/>
      <c r="J13" s="221"/>
    </row>
    <row r="14" spans="1:10" ht="19.5" customHeight="1">
      <c r="A14" s="215" t="s">
        <v>103</v>
      </c>
      <c r="B14" s="215" t="s">
        <v>104</v>
      </c>
      <c r="C14" s="215" t="s">
        <v>90</v>
      </c>
      <c r="D14" s="216" t="s">
        <v>91</v>
      </c>
      <c r="E14" s="216" t="s">
        <v>105</v>
      </c>
      <c r="F14" s="217">
        <f t="shared" si="0"/>
        <v>85034</v>
      </c>
      <c r="G14" s="218">
        <v>85034</v>
      </c>
      <c r="H14" s="218">
        <v>0</v>
      </c>
      <c r="I14" s="218"/>
      <c r="J14" s="221"/>
    </row>
    <row r="15" spans="1:10" ht="19.5" customHeight="1">
      <c r="A15" s="215" t="s">
        <v>106</v>
      </c>
      <c r="B15" s="215" t="s">
        <v>107</v>
      </c>
      <c r="C15" s="215" t="s">
        <v>90</v>
      </c>
      <c r="D15" s="216" t="s">
        <v>91</v>
      </c>
      <c r="E15" s="216" t="s">
        <v>108</v>
      </c>
      <c r="F15" s="217">
        <f t="shared" si="0"/>
        <v>1265000</v>
      </c>
      <c r="G15" s="218">
        <v>0</v>
      </c>
      <c r="H15" s="218">
        <v>1265000</v>
      </c>
      <c r="I15" s="218"/>
      <c r="J15" s="221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6"/>
      <c r="B1" s="156"/>
      <c r="C1" s="156"/>
      <c r="D1" s="156"/>
      <c r="E1" s="156"/>
      <c r="F1" s="156"/>
      <c r="G1" s="156"/>
      <c r="H1" s="63" t="s">
        <v>116</v>
      </c>
    </row>
    <row r="2" spans="1:8" ht="20.25" customHeight="1">
      <c r="A2" s="60" t="s">
        <v>117</v>
      </c>
      <c r="B2" s="60"/>
      <c r="C2" s="60"/>
      <c r="D2" s="60"/>
      <c r="E2" s="60"/>
      <c r="F2" s="60"/>
      <c r="G2" s="60"/>
      <c r="H2" s="60"/>
    </row>
    <row r="3" spans="1:8" ht="20.25" customHeight="1">
      <c r="A3" s="157" t="s">
        <v>5</v>
      </c>
      <c r="B3" s="158"/>
      <c r="C3" s="97"/>
      <c r="D3" s="97"/>
      <c r="E3" s="97"/>
      <c r="F3" s="97"/>
      <c r="G3" s="97"/>
      <c r="H3" s="63" t="s">
        <v>6</v>
      </c>
    </row>
    <row r="4" spans="1:8" ht="20.25" customHeight="1">
      <c r="A4" s="159" t="s">
        <v>7</v>
      </c>
      <c r="B4" s="160"/>
      <c r="C4" s="159" t="s">
        <v>8</v>
      </c>
      <c r="D4" s="161"/>
      <c r="E4" s="161"/>
      <c r="F4" s="161"/>
      <c r="G4" s="161"/>
      <c r="H4" s="160"/>
    </row>
    <row r="5" spans="1:8" ht="34.5" customHeight="1">
      <c r="A5" s="162" t="s">
        <v>9</v>
      </c>
      <c r="B5" s="163" t="s">
        <v>10</v>
      </c>
      <c r="C5" s="162" t="s">
        <v>9</v>
      </c>
      <c r="D5" s="164" t="s">
        <v>64</v>
      </c>
      <c r="E5" s="163" t="s">
        <v>118</v>
      </c>
      <c r="F5" s="165" t="s">
        <v>119</v>
      </c>
      <c r="G5" s="164" t="s">
        <v>120</v>
      </c>
      <c r="H5" s="166" t="s">
        <v>121</v>
      </c>
    </row>
    <row r="6" spans="1:8" ht="20.25" customHeight="1">
      <c r="A6" s="167" t="s">
        <v>122</v>
      </c>
      <c r="B6" s="168">
        <f>SUM(B7:B9)</f>
        <v>5039664</v>
      </c>
      <c r="C6" s="169" t="s">
        <v>123</v>
      </c>
      <c r="D6" s="170">
        <f>SUM(E6,F6,G6,H6)</f>
        <v>5039664</v>
      </c>
      <c r="E6" s="170">
        <f>SUM(E7:E35)</f>
        <v>5039664</v>
      </c>
      <c r="F6" s="170">
        <f>SUM(F7:F35)</f>
        <v>0</v>
      </c>
      <c r="G6" s="170">
        <f>SUM(G7:G35)</f>
        <v>0</v>
      </c>
      <c r="H6" s="170">
        <f>SUM(H7:H35)</f>
        <v>0</v>
      </c>
    </row>
    <row r="7" spans="1:8" ht="20.25" customHeight="1">
      <c r="A7" s="167" t="s">
        <v>124</v>
      </c>
      <c r="B7" s="170">
        <v>5039664</v>
      </c>
      <c r="C7" s="169" t="s">
        <v>125</v>
      </c>
      <c r="D7" s="171">
        <f aca="true" t="shared" si="0" ref="D7:D35">SUM(E7:H7)</f>
        <v>3480919</v>
      </c>
      <c r="E7" s="170">
        <v>3480919</v>
      </c>
      <c r="F7" s="170">
        <v>0</v>
      </c>
      <c r="G7" s="172" t="s">
        <v>16</v>
      </c>
      <c r="H7" s="170">
        <v>0</v>
      </c>
    </row>
    <row r="8" spans="1:8" ht="20.25" customHeight="1">
      <c r="A8" s="167" t="s">
        <v>126</v>
      </c>
      <c r="B8" s="173">
        <v>0</v>
      </c>
      <c r="C8" s="169" t="s">
        <v>127</v>
      </c>
      <c r="D8" s="171">
        <f t="shared" si="0"/>
        <v>0</v>
      </c>
      <c r="E8" s="173">
        <v>0</v>
      </c>
      <c r="F8" s="173">
        <v>0</v>
      </c>
      <c r="G8" s="172" t="s">
        <v>16</v>
      </c>
      <c r="H8" s="173">
        <v>0</v>
      </c>
    </row>
    <row r="9" spans="1:8" ht="20.25" customHeight="1">
      <c r="A9" s="167" t="s">
        <v>128</v>
      </c>
      <c r="B9" s="174" t="s">
        <v>16</v>
      </c>
      <c r="C9" s="169" t="s">
        <v>129</v>
      </c>
      <c r="D9" s="171">
        <f t="shared" si="0"/>
        <v>0</v>
      </c>
      <c r="E9" s="173">
        <v>0</v>
      </c>
      <c r="F9" s="173">
        <v>0</v>
      </c>
      <c r="G9" s="172" t="s">
        <v>16</v>
      </c>
      <c r="H9" s="173">
        <v>0</v>
      </c>
    </row>
    <row r="10" spans="1:8" ht="20.25" customHeight="1">
      <c r="A10" s="167" t="s">
        <v>130</v>
      </c>
      <c r="B10" s="175">
        <f>SUM(B11:B14)</f>
        <v>0</v>
      </c>
      <c r="C10" s="169" t="s">
        <v>131</v>
      </c>
      <c r="D10" s="171">
        <f t="shared" si="0"/>
        <v>0</v>
      </c>
      <c r="E10" s="173">
        <v>0</v>
      </c>
      <c r="F10" s="173">
        <v>0</v>
      </c>
      <c r="G10" s="172" t="s">
        <v>16</v>
      </c>
      <c r="H10" s="173">
        <v>0</v>
      </c>
    </row>
    <row r="11" spans="1:8" ht="20.25" customHeight="1">
      <c r="A11" s="167" t="s">
        <v>124</v>
      </c>
      <c r="B11" s="173">
        <v>0</v>
      </c>
      <c r="C11" s="169" t="s">
        <v>132</v>
      </c>
      <c r="D11" s="171">
        <f t="shared" si="0"/>
        <v>0</v>
      </c>
      <c r="E11" s="173">
        <v>0</v>
      </c>
      <c r="F11" s="173">
        <v>0</v>
      </c>
      <c r="G11" s="172" t="s">
        <v>16</v>
      </c>
      <c r="H11" s="173">
        <v>0</v>
      </c>
    </row>
    <row r="12" spans="1:8" ht="20.25" customHeight="1">
      <c r="A12" s="167" t="s">
        <v>126</v>
      </c>
      <c r="B12" s="173">
        <v>0</v>
      </c>
      <c r="C12" s="169" t="s">
        <v>133</v>
      </c>
      <c r="D12" s="171">
        <f t="shared" si="0"/>
        <v>0</v>
      </c>
      <c r="E12" s="173">
        <v>0</v>
      </c>
      <c r="F12" s="173">
        <v>0</v>
      </c>
      <c r="G12" s="172" t="s">
        <v>16</v>
      </c>
      <c r="H12" s="173">
        <v>0</v>
      </c>
    </row>
    <row r="13" spans="1:8" ht="20.25" customHeight="1">
      <c r="A13" s="167" t="s">
        <v>128</v>
      </c>
      <c r="B13" s="173" t="s">
        <v>16</v>
      </c>
      <c r="C13" s="169" t="s">
        <v>134</v>
      </c>
      <c r="D13" s="171">
        <f t="shared" si="0"/>
        <v>0</v>
      </c>
      <c r="E13" s="173">
        <v>0</v>
      </c>
      <c r="F13" s="173">
        <v>0</v>
      </c>
      <c r="G13" s="172" t="s">
        <v>16</v>
      </c>
      <c r="H13" s="173">
        <v>0</v>
      </c>
    </row>
    <row r="14" spans="1:8" ht="20.25" customHeight="1">
      <c r="A14" s="167" t="s">
        <v>135</v>
      </c>
      <c r="B14" s="174"/>
      <c r="C14" s="169" t="s">
        <v>136</v>
      </c>
      <c r="D14" s="171">
        <f t="shared" si="0"/>
        <v>155197</v>
      </c>
      <c r="E14" s="173">
        <v>155197</v>
      </c>
      <c r="F14" s="173">
        <v>0</v>
      </c>
      <c r="G14" s="172" t="s">
        <v>16</v>
      </c>
      <c r="H14" s="173">
        <v>0</v>
      </c>
    </row>
    <row r="15" spans="1:8" ht="20.25" customHeight="1">
      <c r="A15" s="176"/>
      <c r="B15" s="177"/>
      <c r="C15" s="178" t="s">
        <v>137</v>
      </c>
      <c r="D15" s="171">
        <f t="shared" si="0"/>
        <v>0</v>
      </c>
      <c r="E15" s="173">
        <v>0</v>
      </c>
      <c r="F15" s="173">
        <v>0</v>
      </c>
      <c r="G15" s="172" t="s">
        <v>16</v>
      </c>
      <c r="H15" s="173">
        <v>0</v>
      </c>
    </row>
    <row r="16" spans="1:8" ht="20.25" customHeight="1">
      <c r="A16" s="176"/>
      <c r="B16" s="174"/>
      <c r="C16" s="178" t="s">
        <v>138</v>
      </c>
      <c r="D16" s="171">
        <f t="shared" si="0"/>
        <v>53514</v>
      </c>
      <c r="E16" s="173">
        <v>53514</v>
      </c>
      <c r="F16" s="173">
        <v>0</v>
      </c>
      <c r="G16" s="172" t="s">
        <v>16</v>
      </c>
      <c r="H16" s="173">
        <v>0</v>
      </c>
    </row>
    <row r="17" spans="1:8" ht="20.25" customHeight="1">
      <c r="A17" s="176"/>
      <c r="B17" s="174"/>
      <c r="C17" s="178" t="s">
        <v>139</v>
      </c>
      <c r="D17" s="171">
        <f t="shared" si="0"/>
        <v>0</v>
      </c>
      <c r="E17" s="173">
        <v>0</v>
      </c>
      <c r="F17" s="173">
        <v>0</v>
      </c>
      <c r="G17" s="172" t="s">
        <v>16</v>
      </c>
      <c r="H17" s="173">
        <v>0</v>
      </c>
    </row>
    <row r="18" spans="1:8" ht="20.25" customHeight="1">
      <c r="A18" s="176"/>
      <c r="B18" s="174"/>
      <c r="C18" s="178" t="s">
        <v>140</v>
      </c>
      <c r="D18" s="171">
        <f t="shared" si="0"/>
        <v>0</v>
      </c>
      <c r="E18" s="173">
        <v>0</v>
      </c>
      <c r="F18" s="173">
        <v>0</v>
      </c>
      <c r="G18" s="172" t="s">
        <v>16</v>
      </c>
      <c r="H18" s="173">
        <v>0</v>
      </c>
    </row>
    <row r="19" spans="1:8" ht="20.25" customHeight="1">
      <c r="A19" s="176"/>
      <c r="B19" s="174"/>
      <c r="C19" s="178" t="s">
        <v>141</v>
      </c>
      <c r="D19" s="171">
        <f t="shared" si="0"/>
        <v>0</v>
      </c>
      <c r="E19" s="173">
        <v>0</v>
      </c>
      <c r="F19" s="173">
        <v>0</v>
      </c>
      <c r="G19" s="172" t="s">
        <v>16</v>
      </c>
      <c r="H19" s="173">
        <v>0</v>
      </c>
    </row>
    <row r="20" spans="1:8" ht="20.25" customHeight="1">
      <c r="A20" s="176"/>
      <c r="B20" s="174"/>
      <c r="C20" s="178" t="s">
        <v>142</v>
      </c>
      <c r="D20" s="171">
        <f t="shared" si="0"/>
        <v>0</v>
      </c>
      <c r="E20" s="173">
        <v>0</v>
      </c>
      <c r="F20" s="173">
        <v>0</v>
      </c>
      <c r="G20" s="172" t="s">
        <v>16</v>
      </c>
      <c r="H20" s="173">
        <v>0</v>
      </c>
    </row>
    <row r="21" spans="1:8" ht="20.25" customHeight="1">
      <c r="A21" s="176"/>
      <c r="B21" s="174"/>
      <c r="C21" s="178" t="s">
        <v>143</v>
      </c>
      <c r="D21" s="171">
        <f t="shared" si="0"/>
        <v>0</v>
      </c>
      <c r="E21" s="173">
        <v>0</v>
      </c>
      <c r="F21" s="173">
        <v>0</v>
      </c>
      <c r="G21" s="172" t="s">
        <v>16</v>
      </c>
      <c r="H21" s="173">
        <v>0</v>
      </c>
    </row>
    <row r="22" spans="1:8" ht="20.25" customHeight="1">
      <c r="A22" s="176"/>
      <c r="B22" s="174"/>
      <c r="C22" s="178" t="s">
        <v>144</v>
      </c>
      <c r="D22" s="171">
        <f t="shared" si="0"/>
        <v>0</v>
      </c>
      <c r="E22" s="173">
        <v>0</v>
      </c>
      <c r="F22" s="173">
        <v>0</v>
      </c>
      <c r="G22" s="172" t="s">
        <v>16</v>
      </c>
      <c r="H22" s="173">
        <v>0</v>
      </c>
    </row>
    <row r="23" spans="1:8" ht="20.25" customHeight="1">
      <c r="A23" s="176"/>
      <c r="B23" s="174"/>
      <c r="C23" s="178" t="s">
        <v>145</v>
      </c>
      <c r="D23" s="171">
        <f t="shared" si="0"/>
        <v>0</v>
      </c>
      <c r="E23" s="173">
        <v>0</v>
      </c>
      <c r="F23" s="173">
        <v>0</v>
      </c>
      <c r="G23" s="172" t="s">
        <v>16</v>
      </c>
      <c r="H23" s="173">
        <v>0</v>
      </c>
    </row>
    <row r="24" spans="1:8" ht="20.25" customHeight="1">
      <c r="A24" s="176"/>
      <c r="B24" s="174"/>
      <c r="C24" s="178" t="s">
        <v>146</v>
      </c>
      <c r="D24" s="171">
        <f t="shared" si="0"/>
        <v>0</v>
      </c>
      <c r="E24" s="173">
        <v>0</v>
      </c>
      <c r="F24" s="173">
        <v>0</v>
      </c>
      <c r="G24" s="172" t="s">
        <v>16</v>
      </c>
      <c r="H24" s="173">
        <v>0</v>
      </c>
    </row>
    <row r="25" spans="1:8" ht="20.25" customHeight="1">
      <c r="A25" s="176"/>
      <c r="B25" s="174"/>
      <c r="C25" s="178" t="s">
        <v>147</v>
      </c>
      <c r="D25" s="171">
        <f t="shared" si="0"/>
        <v>0</v>
      </c>
      <c r="E25" s="173">
        <v>0</v>
      </c>
      <c r="F25" s="173">
        <v>0</v>
      </c>
      <c r="G25" s="172" t="s">
        <v>16</v>
      </c>
      <c r="H25" s="173">
        <v>0</v>
      </c>
    </row>
    <row r="26" spans="1:8" ht="20.25" customHeight="1">
      <c r="A26" s="179"/>
      <c r="B26" s="174"/>
      <c r="C26" s="178" t="s">
        <v>148</v>
      </c>
      <c r="D26" s="171">
        <f t="shared" si="0"/>
        <v>85034</v>
      </c>
      <c r="E26" s="173">
        <v>85034</v>
      </c>
      <c r="F26" s="173">
        <v>0</v>
      </c>
      <c r="G26" s="172" t="s">
        <v>16</v>
      </c>
      <c r="H26" s="173">
        <v>0</v>
      </c>
    </row>
    <row r="27" spans="1:8" ht="20.25" customHeight="1">
      <c r="A27" s="179"/>
      <c r="B27" s="174"/>
      <c r="C27" s="178" t="s">
        <v>149</v>
      </c>
      <c r="D27" s="171">
        <f t="shared" si="0"/>
        <v>0</v>
      </c>
      <c r="E27" s="173">
        <v>0</v>
      </c>
      <c r="F27" s="173">
        <v>0</v>
      </c>
      <c r="G27" s="172" t="s">
        <v>16</v>
      </c>
      <c r="H27" s="173">
        <v>0</v>
      </c>
    </row>
    <row r="28" spans="1:8" ht="20.25" customHeight="1">
      <c r="A28" s="179"/>
      <c r="B28" s="174"/>
      <c r="C28" s="178" t="s">
        <v>150</v>
      </c>
      <c r="D28" s="171">
        <f t="shared" si="0"/>
        <v>0</v>
      </c>
      <c r="E28" s="173">
        <v>0</v>
      </c>
      <c r="F28" s="173">
        <v>0</v>
      </c>
      <c r="G28" s="172" t="s">
        <v>16</v>
      </c>
      <c r="H28" s="173">
        <v>0</v>
      </c>
    </row>
    <row r="29" spans="1:8" ht="20.25" customHeight="1">
      <c r="A29" s="179"/>
      <c r="B29" s="174"/>
      <c r="C29" s="178" t="s">
        <v>151</v>
      </c>
      <c r="D29" s="171">
        <f t="shared" si="0"/>
        <v>0</v>
      </c>
      <c r="E29" s="173">
        <v>0</v>
      </c>
      <c r="F29" s="173">
        <v>0</v>
      </c>
      <c r="G29" s="172"/>
      <c r="H29" s="173">
        <v>0</v>
      </c>
    </row>
    <row r="30" spans="1:8" ht="20.25" customHeight="1">
      <c r="A30" s="179"/>
      <c r="B30" s="174"/>
      <c r="C30" s="178" t="s">
        <v>152</v>
      </c>
      <c r="D30" s="171">
        <f t="shared" si="0"/>
        <v>0</v>
      </c>
      <c r="E30" s="173">
        <v>0</v>
      </c>
      <c r="F30" s="173">
        <v>0</v>
      </c>
      <c r="G30" s="172" t="s">
        <v>16</v>
      </c>
      <c r="H30" s="173">
        <v>0</v>
      </c>
    </row>
    <row r="31" spans="1:8" ht="20.25" customHeight="1">
      <c r="A31" s="179"/>
      <c r="B31" s="174"/>
      <c r="C31" s="178" t="s">
        <v>153</v>
      </c>
      <c r="D31" s="171">
        <f t="shared" si="0"/>
        <v>1265000</v>
      </c>
      <c r="E31" s="173">
        <v>1265000</v>
      </c>
      <c r="F31" s="173">
        <v>0</v>
      </c>
      <c r="G31" s="172" t="s">
        <v>16</v>
      </c>
      <c r="H31" s="173">
        <v>0</v>
      </c>
    </row>
    <row r="32" spans="1:8" ht="20.25" customHeight="1">
      <c r="A32" s="179"/>
      <c r="B32" s="174"/>
      <c r="C32" s="178" t="s">
        <v>154</v>
      </c>
      <c r="D32" s="171">
        <f t="shared" si="0"/>
        <v>0</v>
      </c>
      <c r="E32" s="173">
        <v>0</v>
      </c>
      <c r="F32" s="173">
        <v>0</v>
      </c>
      <c r="G32" s="172" t="s">
        <v>16</v>
      </c>
      <c r="H32" s="173">
        <v>0</v>
      </c>
    </row>
    <row r="33" spans="1:8" ht="20.25" customHeight="1">
      <c r="A33" s="179"/>
      <c r="B33" s="174"/>
      <c r="C33" s="178" t="s">
        <v>155</v>
      </c>
      <c r="D33" s="171">
        <f t="shared" si="0"/>
        <v>0</v>
      </c>
      <c r="E33" s="173">
        <v>0</v>
      </c>
      <c r="F33" s="173">
        <v>0</v>
      </c>
      <c r="G33" s="172" t="s">
        <v>16</v>
      </c>
      <c r="H33" s="173">
        <v>0</v>
      </c>
    </row>
    <row r="34" spans="1:8" ht="20.25" customHeight="1">
      <c r="A34" s="179"/>
      <c r="B34" s="174"/>
      <c r="C34" s="178" t="s">
        <v>156</v>
      </c>
      <c r="D34" s="171">
        <f t="shared" si="0"/>
        <v>0</v>
      </c>
      <c r="E34" s="173">
        <v>0</v>
      </c>
      <c r="F34" s="173">
        <v>0</v>
      </c>
      <c r="G34" s="172" t="s">
        <v>16</v>
      </c>
      <c r="H34" s="173">
        <v>0</v>
      </c>
    </row>
    <row r="35" spans="1:8" ht="20.25" customHeight="1">
      <c r="A35" s="179"/>
      <c r="B35" s="174"/>
      <c r="C35" s="178" t="s">
        <v>157</v>
      </c>
      <c r="D35" s="171">
        <f t="shared" si="0"/>
        <v>0</v>
      </c>
      <c r="E35" s="180">
        <v>0</v>
      </c>
      <c r="F35" s="180">
        <v>0</v>
      </c>
      <c r="G35" s="181" t="s">
        <v>16</v>
      </c>
      <c r="H35" s="180">
        <v>0</v>
      </c>
    </row>
    <row r="36" spans="1:8" ht="20.25" customHeight="1">
      <c r="A36" s="182"/>
      <c r="B36" s="183"/>
      <c r="C36" s="184"/>
      <c r="D36" s="171"/>
      <c r="E36" s="185"/>
      <c r="F36" s="185"/>
      <c r="G36" s="186"/>
      <c r="H36" s="187"/>
    </row>
    <row r="37" spans="1:8" ht="20.25" customHeight="1">
      <c r="A37" s="179"/>
      <c r="B37" s="174"/>
      <c r="C37" s="188" t="s">
        <v>158</v>
      </c>
      <c r="D37" s="171">
        <f>SUM(E37:H37)</f>
        <v>0</v>
      </c>
      <c r="E37" s="174"/>
      <c r="F37" s="174"/>
      <c r="G37" s="189"/>
      <c r="H37" s="190"/>
    </row>
    <row r="38" spans="1:8" ht="20.25" customHeight="1">
      <c r="A38" s="179"/>
      <c r="B38" s="191"/>
      <c r="C38" s="188"/>
      <c r="D38" s="171"/>
      <c r="E38" s="192"/>
      <c r="F38" s="192"/>
      <c r="G38" s="193"/>
      <c r="H38" s="194"/>
    </row>
    <row r="39" spans="1:8" ht="20.25" customHeight="1">
      <c r="A39" s="182" t="s">
        <v>59</v>
      </c>
      <c r="B39" s="195">
        <f>SUM(B6,B10)</f>
        <v>5039664</v>
      </c>
      <c r="C39" s="184" t="s">
        <v>60</v>
      </c>
      <c r="D39" s="171">
        <f>SUM(E39:H39)</f>
        <v>5039664</v>
      </c>
      <c r="E39" s="196">
        <f>SUM(E7:E37)</f>
        <v>5039664</v>
      </c>
      <c r="F39" s="196">
        <f>SUM(F7:F37)</f>
        <v>0</v>
      </c>
      <c r="G39" s="197">
        <f>SUM(G7:G37)</f>
        <v>0</v>
      </c>
      <c r="H39" s="198">
        <f>SUM(H7:H37)</f>
        <v>0</v>
      </c>
    </row>
    <row r="40" spans="1:8" ht="20.25" customHeight="1">
      <c r="A40" s="199"/>
      <c r="B40" s="200"/>
      <c r="C40" s="201"/>
      <c r="D40" s="201"/>
      <c r="E40" s="201"/>
      <c r="F40" s="201"/>
      <c r="G40" s="201"/>
      <c r="H40" s="156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3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9" t="s">
        <v>159</v>
      </c>
    </row>
    <row r="2" spans="1:35" s="145" customFormat="1" ht="19.5" customHeight="1">
      <c r="A2" s="60" t="s">
        <v>160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ht="19.5" customHeight="1">
      <c r="A3" s="119" t="s">
        <v>5</v>
      </c>
      <c r="B3" s="61"/>
      <c r="C3" s="61"/>
      <c r="D3" s="6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59" t="s">
        <v>6</v>
      </c>
    </row>
    <row r="4" spans="1:35" ht="19.5" customHeight="1">
      <c r="A4" s="64" t="s">
        <v>63</v>
      </c>
      <c r="B4" s="65"/>
      <c r="C4" s="146"/>
      <c r="D4" s="66"/>
      <c r="E4" s="147" t="s">
        <v>161</v>
      </c>
      <c r="F4" s="148" t="s">
        <v>162</v>
      </c>
      <c r="G4" s="149"/>
      <c r="H4" s="149"/>
      <c r="I4" s="149"/>
      <c r="J4" s="149"/>
      <c r="K4" s="149"/>
      <c r="L4" s="149"/>
      <c r="M4" s="149"/>
      <c r="N4" s="149"/>
      <c r="O4" s="155"/>
      <c r="P4" s="148" t="s">
        <v>163</v>
      </c>
      <c r="Q4" s="149"/>
      <c r="R4" s="149"/>
      <c r="S4" s="149"/>
      <c r="T4" s="149"/>
      <c r="U4" s="149"/>
      <c r="V4" s="149"/>
      <c r="W4" s="149"/>
      <c r="X4" s="149"/>
      <c r="Y4" s="155"/>
      <c r="Z4" s="148" t="s">
        <v>164</v>
      </c>
      <c r="AA4" s="149"/>
      <c r="AB4" s="149"/>
      <c r="AC4" s="149"/>
      <c r="AD4" s="149"/>
      <c r="AE4" s="149"/>
      <c r="AF4" s="149"/>
      <c r="AG4" s="149"/>
      <c r="AH4" s="149"/>
      <c r="AI4" s="155"/>
    </row>
    <row r="5" spans="1:35" ht="21" customHeight="1">
      <c r="A5" s="64" t="s">
        <v>72</v>
      </c>
      <c r="B5" s="65"/>
      <c r="C5" s="137" t="s">
        <v>73</v>
      </c>
      <c r="D5" s="150" t="s">
        <v>74</v>
      </c>
      <c r="E5" s="151"/>
      <c r="F5" s="137" t="s">
        <v>64</v>
      </c>
      <c r="G5" s="137" t="s">
        <v>165</v>
      </c>
      <c r="H5" s="137"/>
      <c r="I5" s="137"/>
      <c r="J5" s="137" t="s">
        <v>166</v>
      </c>
      <c r="K5" s="137"/>
      <c r="L5" s="137"/>
      <c r="M5" s="137" t="s">
        <v>167</v>
      </c>
      <c r="N5" s="137"/>
      <c r="O5" s="137"/>
      <c r="P5" s="137" t="s">
        <v>64</v>
      </c>
      <c r="Q5" s="137" t="s">
        <v>165</v>
      </c>
      <c r="R5" s="137"/>
      <c r="S5" s="137"/>
      <c r="T5" s="137" t="s">
        <v>166</v>
      </c>
      <c r="U5" s="137"/>
      <c r="V5" s="137"/>
      <c r="W5" s="137" t="s">
        <v>167</v>
      </c>
      <c r="X5" s="137"/>
      <c r="Y5" s="137"/>
      <c r="Z5" s="137" t="s">
        <v>64</v>
      </c>
      <c r="AA5" s="137" t="s">
        <v>165</v>
      </c>
      <c r="AB5" s="137"/>
      <c r="AC5" s="137"/>
      <c r="AD5" s="137" t="s">
        <v>166</v>
      </c>
      <c r="AE5" s="137"/>
      <c r="AF5" s="137"/>
      <c r="AG5" s="137" t="s">
        <v>167</v>
      </c>
      <c r="AH5" s="137"/>
      <c r="AI5" s="137"/>
    </row>
    <row r="6" spans="1:35" ht="30.75" customHeight="1">
      <c r="A6" s="73" t="s">
        <v>84</v>
      </c>
      <c r="B6" s="152" t="s">
        <v>85</v>
      </c>
      <c r="C6" s="137"/>
      <c r="D6" s="153"/>
      <c r="E6" s="154"/>
      <c r="F6" s="137"/>
      <c r="G6" s="137" t="s">
        <v>79</v>
      </c>
      <c r="H6" s="137" t="s">
        <v>111</v>
      </c>
      <c r="I6" s="137" t="s">
        <v>112</v>
      </c>
      <c r="J6" s="137" t="s">
        <v>79</v>
      </c>
      <c r="K6" s="137" t="s">
        <v>111</v>
      </c>
      <c r="L6" s="137" t="s">
        <v>112</v>
      </c>
      <c r="M6" s="137" t="s">
        <v>79</v>
      </c>
      <c r="N6" s="137" t="s">
        <v>111</v>
      </c>
      <c r="O6" s="137" t="s">
        <v>112</v>
      </c>
      <c r="P6" s="137"/>
      <c r="Q6" s="137" t="s">
        <v>79</v>
      </c>
      <c r="R6" s="137" t="s">
        <v>111</v>
      </c>
      <c r="S6" s="137" t="s">
        <v>112</v>
      </c>
      <c r="T6" s="137" t="s">
        <v>79</v>
      </c>
      <c r="U6" s="137" t="s">
        <v>111</v>
      </c>
      <c r="V6" s="137" t="s">
        <v>112</v>
      </c>
      <c r="W6" s="137" t="s">
        <v>79</v>
      </c>
      <c r="X6" s="137" t="s">
        <v>111</v>
      </c>
      <c r="Y6" s="137" t="s">
        <v>112</v>
      </c>
      <c r="Z6" s="137"/>
      <c r="AA6" s="137" t="s">
        <v>79</v>
      </c>
      <c r="AB6" s="137" t="s">
        <v>111</v>
      </c>
      <c r="AC6" s="137" t="s">
        <v>112</v>
      </c>
      <c r="AD6" s="137" t="s">
        <v>79</v>
      </c>
      <c r="AE6" s="137" t="s">
        <v>111</v>
      </c>
      <c r="AF6" s="137" t="s">
        <v>112</v>
      </c>
      <c r="AG6" s="137" t="s">
        <v>79</v>
      </c>
      <c r="AH6" s="137" t="s">
        <v>111</v>
      </c>
      <c r="AI6" s="137" t="s">
        <v>112</v>
      </c>
    </row>
    <row r="7" spans="1:35" ht="19.5" customHeight="1">
      <c r="A7" s="141" t="s">
        <v>16</v>
      </c>
      <c r="B7" s="141" t="s">
        <v>16</v>
      </c>
      <c r="C7" s="141" t="s">
        <v>16</v>
      </c>
      <c r="D7" s="141" t="s">
        <v>64</v>
      </c>
      <c r="E7" s="125">
        <f aca="true" t="shared" si="0" ref="E7:E19">SUM(F7,P7,Z7)</f>
        <v>5039664</v>
      </c>
      <c r="F7" s="125">
        <f aca="true" t="shared" si="1" ref="F7:F19">SUM(G7,J7,M7)</f>
        <v>5039664</v>
      </c>
      <c r="G7" s="125">
        <f aca="true" t="shared" si="2" ref="G7:G19">SUM(H7,I7)</f>
        <v>5039664</v>
      </c>
      <c r="H7" s="125">
        <v>939664</v>
      </c>
      <c r="I7" s="125">
        <v>4100000</v>
      </c>
      <c r="J7" s="125">
        <f aca="true" t="shared" si="3" ref="J7:J19">SUM(K7,L7)</f>
        <v>0</v>
      </c>
      <c r="K7" s="125">
        <v>0</v>
      </c>
      <c r="L7" s="125">
        <v>0</v>
      </c>
      <c r="M7" s="125">
        <f aca="true" t="shared" si="4" ref="M7:M19">SUM(N7,O7)</f>
        <v>0</v>
      </c>
      <c r="N7" s="125" t="s">
        <v>16</v>
      </c>
      <c r="O7" s="125" t="s">
        <v>16</v>
      </c>
      <c r="P7" s="125">
        <f aca="true" t="shared" si="5" ref="P7:P19">SUM(Q7,T7,W7)</f>
        <v>0</v>
      </c>
      <c r="Q7" s="125">
        <f aca="true" t="shared" si="6" ref="Q7:Q19">SUM(R7,S7)</f>
        <v>0</v>
      </c>
      <c r="R7" s="125" t="s">
        <v>16</v>
      </c>
      <c r="S7" s="125" t="s">
        <v>16</v>
      </c>
      <c r="T7" s="125">
        <f aca="true" t="shared" si="7" ref="T7:T19">SUM(U7,V7)</f>
        <v>0</v>
      </c>
      <c r="U7" s="125" t="s">
        <v>16</v>
      </c>
      <c r="V7" s="125" t="s">
        <v>16</v>
      </c>
      <c r="W7" s="125">
        <f aca="true" t="shared" si="8" ref="W7:W19">SUM(X7,Y7)</f>
        <v>0</v>
      </c>
      <c r="X7" s="125" t="s">
        <v>16</v>
      </c>
      <c r="Y7" s="125"/>
      <c r="Z7" s="125">
        <f aca="true" t="shared" si="9" ref="Z7:Z19">SUM(AA7,AD7,AG7)</f>
        <v>0</v>
      </c>
      <c r="AA7" s="125">
        <f aca="true" t="shared" si="10" ref="AA7:AA19">SUM(AB7,AC7)</f>
        <v>0</v>
      </c>
      <c r="AB7" s="125">
        <v>0</v>
      </c>
      <c r="AC7" s="125">
        <v>0</v>
      </c>
      <c r="AD7" s="125">
        <f aca="true" t="shared" si="11" ref="AD7:AD19">SUM(AE7,AF7)</f>
        <v>0</v>
      </c>
      <c r="AE7" s="125">
        <v>0</v>
      </c>
      <c r="AF7" s="125">
        <v>0</v>
      </c>
      <c r="AG7" s="125">
        <f aca="true" t="shared" si="12" ref="AG7:AG19">SUM(AH7,AI7)</f>
        <v>0</v>
      </c>
      <c r="AH7" s="125" t="s">
        <v>16</v>
      </c>
      <c r="AI7" s="125"/>
    </row>
    <row r="8" spans="1:35" ht="19.5" customHeight="1">
      <c r="A8" s="141" t="s">
        <v>16</v>
      </c>
      <c r="B8" s="141" t="s">
        <v>16</v>
      </c>
      <c r="C8" s="141" t="s">
        <v>87</v>
      </c>
      <c r="D8" s="141" t="s">
        <v>0</v>
      </c>
      <c r="E8" s="125">
        <f t="shared" si="0"/>
        <v>5039664</v>
      </c>
      <c r="F8" s="125">
        <f t="shared" si="1"/>
        <v>5039664</v>
      </c>
      <c r="G8" s="125">
        <f t="shared" si="2"/>
        <v>5039664</v>
      </c>
      <c r="H8" s="125">
        <v>939664</v>
      </c>
      <c r="I8" s="125">
        <v>4100000</v>
      </c>
      <c r="J8" s="125">
        <f t="shared" si="3"/>
        <v>0</v>
      </c>
      <c r="K8" s="125">
        <v>0</v>
      </c>
      <c r="L8" s="125">
        <v>0</v>
      </c>
      <c r="M8" s="125">
        <f t="shared" si="4"/>
        <v>0</v>
      </c>
      <c r="N8" s="125" t="s">
        <v>16</v>
      </c>
      <c r="O8" s="125" t="s">
        <v>16</v>
      </c>
      <c r="P8" s="125">
        <f t="shared" si="5"/>
        <v>0</v>
      </c>
      <c r="Q8" s="125">
        <f t="shared" si="6"/>
        <v>0</v>
      </c>
      <c r="R8" s="125" t="s">
        <v>16</v>
      </c>
      <c r="S8" s="125" t="s">
        <v>16</v>
      </c>
      <c r="T8" s="125">
        <f t="shared" si="7"/>
        <v>0</v>
      </c>
      <c r="U8" s="125" t="s">
        <v>16</v>
      </c>
      <c r="V8" s="125" t="s">
        <v>16</v>
      </c>
      <c r="W8" s="125">
        <f t="shared" si="8"/>
        <v>0</v>
      </c>
      <c r="X8" s="125" t="s">
        <v>16</v>
      </c>
      <c r="Y8" s="125"/>
      <c r="Z8" s="125">
        <f t="shared" si="9"/>
        <v>0</v>
      </c>
      <c r="AA8" s="125">
        <f t="shared" si="10"/>
        <v>0</v>
      </c>
      <c r="AB8" s="125">
        <v>0</v>
      </c>
      <c r="AC8" s="125">
        <v>0</v>
      </c>
      <c r="AD8" s="125">
        <f t="shared" si="11"/>
        <v>0</v>
      </c>
      <c r="AE8" s="125">
        <v>0</v>
      </c>
      <c r="AF8" s="125">
        <v>0</v>
      </c>
      <c r="AG8" s="125">
        <f t="shared" si="12"/>
        <v>0</v>
      </c>
      <c r="AH8" s="125" t="s">
        <v>16</v>
      </c>
      <c r="AI8" s="125"/>
    </row>
    <row r="9" spans="1:35" ht="19.5" customHeight="1">
      <c r="A9" s="141" t="s">
        <v>168</v>
      </c>
      <c r="B9" s="141" t="s">
        <v>16</v>
      </c>
      <c r="C9" s="141" t="s">
        <v>16</v>
      </c>
      <c r="D9" s="141" t="s">
        <v>169</v>
      </c>
      <c r="E9" s="125">
        <f t="shared" si="0"/>
        <v>858212</v>
      </c>
      <c r="F9" s="125">
        <f t="shared" si="1"/>
        <v>858212</v>
      </c>
      <c r="G9" s="125">
        <f t="shared" si="2"/>
        <v>858212</v>
      </c>
      <c r="H9" s="125">
        <v>858212</v>
      </c>
      <c r="I9" s="125">
        <v>0</v>
      </c>
      <c r="J9" s="125">
        <f t="shared" si="3"/>
        <v>0</v>
      </c>
      <c r="K9" s="125">
        <v>0</v>
      </c>
      <c r="L9" s="125">
        <v>0</v>
      </c>
      <c r="M9" s="125">
        <f t="shared" si="4"/>
        <v>0</v>
      </c>
      <c r="N9" s="125" t="s">
        <v>16</v>
      </c>
      <c r="O9" s="125" t="s">
        <v>16</v>
      </c>
      <c r="P9" s="125">
        <f t="shared" si="5"/>
        <v>0</v>
      </c>
      <c r="Q9" s="125">
        <f t="shared" si="6"/>
        <v>0</v>
      </c>
      <c r="R9" s="125" t="s">
        <v>16</v>
      </c>
      <c r="S9" s="125" t="s">
        <v>16</v>
      </c>
      <c r="T9" s="125">
        <f t="shared" si="7"/>
        <v>0</v>
      </c>
      <c r="U9" s="125" t="s">
        <v>16</v>
      </c>
      <c r="V9" s="125" t="s">
        <v>16</v>
      </c>
      <c r="W9" s="125">
        <f t="shared" si="8"/>
        <v>0</v>
      </c>
      <c r="X9" s="125" t="s">
        <v>16</v>
      </c>
      <c r="Y9" s="125"/>
      <c r="Z9" s="125">
        <f t="shared" si="9"/>
        <v>0</v>
      </c>
      <c r="AA9" s="125">
        <f t="shared" si="10"/>
        <v>0</v>
      </c>
      <c r="AB9" s="125">
        <v>0</v>
      </c>
      <c r="AC9" s="125">
        <v>0</v>
      </c>
      <c r="AD9" s="125">
        <f t="shared" si="11"/>
        <v>0</v>
      </c>
      <c r="AE9" s="125">
        <v>0</v>
      </c>
      <c r="AF9" s="125">
        <v>0</v>
      </c>
      <c r="AG9" s="125">
        <f t="shared" si="12"/>
        <v>0</v>
      </c>
      <c r="AH9" s="125" t="s">
        <v>16</v>
      </c>
      <c r="AI9" s="125"/>
    </row>
    <row r="10" spans="1:35" ht="19.5" customHeight="1">
      <c r="A10" s="141" t="s">
        <v>168</v>
      </c>
      <c r="B10" s="141" t="s">
        <v>90</v>
      </c>
      <c r="C10" s="141" t="s">
        <v>91</v>
      </c>
      <c r="D10" s="141" t="s">
        <v>170</v>
      </c>
      <c r="E10" s="125">
        <f t="shared" si="0"/>
        <v>554273</v>
      </c>
      <c r="F10" s="125">
        <f t="shared" si="1"/>
        <v>554273</v>
      </c>
      <c r="G10" s="125">
        <f t="shared" si="2"/>
        <v>554273</v>
      </c>
      <c r="H10" s="125">
        <v>554273</v>
      </c>
      <c r="I10" s="125">
        <v>0</v>
      </c>
      <c r="J10" s="125">
        <f t="shared" si="3"/>
        <v>0</v>
      </c>
      <c r="K10" s="125">
        <v>0</v>
      </c>
      <c r="L10" s="125">
        <v>0</v>
      </c>
      <c r="M10" s="125">
        <f t="shared" si="4"/>
        <v>0</v>
      </c>
      <c r="N10" s="125" t="s">
        <v>16</v>
      </c>
      <c r="O10" s="125" t="s">
        <v>16</v>
      </c>
      <c r="P10" s="125">
        <f t="shared" si="5"/>
        <v>0</v>
      </c>
      <c r="Q10" s="125">
        <f t="shared" si="6"/>
        <v>0</v>
      </c>
      <c r="R10" s="125" t="s">
        <v>16</v>
      </c>
      <c r="S10" s="125" t="s">
        <v>16</v>
      </c>
      <c r="T10" s="125">
        <f t="shared" si="7"/>
        <v>0</v>
      </c>
      <c r="U10" s="125" t="s">
        <v>16</v>
      </c>
      <c r="V10" s="125" t="s">
        <v>16</v>
      </c>
      <c r="W10" s="125">
        <f t="shared" si="8"/>
        <v>0</v>
      </c>
      <c r="X10" s="125" t="s">
        <v>16</v>
      </c>
      <c r="Y10" s="125"/>
      <c r="Z10" s="125">
        <f t="shared" si="9"/>
        <v>0</v>
      </c>
      <c r="AA10" s="125">
        <f t="shared" si="10"/>
        <v>0</v>
      </c>
      <c r="AB10" s="125">
        <v>0</v>
      </c>
      <c r="AC10" s="125">
        <v>0</v>
      </c>
      <c r="AD10" s="125">
        <f t="shared" si="11"/>
        <v>0</v>
      </c>
      <c r="AE10" s="125">
        <v>0</v>
      </c>
      <c r="AF10" s="125">
        <v>0</v>
      </c>
      <c r="AG10" s="125">
        <f t="shared" si="12"/>
        <v>0</v>
      </c>
      <c r="AH10" s="125" t="s">
        <v>16</v>
      </c>
      <c r="AI10" s="125"/>
    </row>
    <row r="11" spans="1:35" ht="19.5" customHeight="1">
      <c r="A11" s="141" t="s">
        <v>168</v>
      </c>
      <c r="B11" s="141" t="s">
        <v>104</v>
      </c>
      <c r="C11" s="141" t="s">
        <v>91</v>
      </c>
      <c r="D11" s="141" t="s">
        <v>171</v>
      </c>
      <c r="E11" s="125">
        <f t="shared" si="0"/>
        <v>218905</v>
      </c>
      <c r="F11" s="125">
        <f t="shared" si="1"/>
        <v>218905</v>
      </c>
      <c r="G11" s="125">
        <f t="shared" si="2"/>
        <v>218905</v>
      </c>
      <c r="H11" s="125">
        <v>218905</v>
      </c>
      <c r="I11" s="125">
        <v>0</v>
      </c>
      <c r="J11" s="125">
        <f t="shared" si="3"/>
        <v>0</v>
      </c>
      <c r="K11" s="125">
        <v>0</v>
      </c>
      <c r="L11" s="125">
        <v>0</v>
      </c>
      <c r="M11" s="125">
        <f t="shared" si="4"/>
        <v>0</v>
      </c>
      <c r="N11" s="125" t="s">
        <v>16</v>
      </c>
      <c r="O11" s="125" t="s">
        <v>16</v>
      </c>
      <c r="P11" s="125">
        <f t="shared" si="5"/>
        <v>0</v>
      </c>
      <c r="Q11" s="125">
        <f t="shared" si="6"/>
        <v>0</v>
      </c>
      <c r="R11" s="125" t="s">
        <v>16</v>
      </c>
      <c r="S11" s="125" t="s">
        <v>16</v>
      </c>
      <c r="T11" s="125">
        <f t="shared" si="7"/>
        <v>0</v>
      </c>
      <c r="U11" s="125" t="s">
        <v>16</v>
      </c>
      <c r="V11" s="125" t="s">
        <v>16</v>
      </c>
      <c r="W11" s="125">
        <f t="shared" si="8"/>
        <v>0</v>
      </c>
      <c r="X11" s="125" t="s">
        <v>16</v>
      </c>
      <c r="Y11" s="125"/>
      <c r="Z11" s="125">
        <f t="shared" si="9"/>
        <v>0</v>
      </c>
      <c r="AA11" s="125">
        <f t="shared" si="10"/>
        <v>0</v>
      </c>
      <c r="AB11" s="125">
        <v>0</v>
      </c>
      <c r="AC11" s="125">
        <v>0</v>
      </c>
      <c r="AD11" s="125">
        <f t="shared" si="11"/>
        <v>0</v>
      </c>
      <c r="AE11" s="125">
        <v>0</v>
      </c>
      <c r="AF11" s="125">
        <v>0</v>
      </c>
      <c r="AG11" s="125">
        <f t="shared" si="12"/>
        <v>0</v>
      </c>
      <c r="AH11" s="125" t="s">
        <v>16</v>
      </c>
      <c r="AI11" s="125"/>
    </row>
    <row r="12" spans="1:35" ht="19.5" customHeight="1">
      <c r="A12" s="141" t="s">
        <v>168</v>
      </c>
      <c r="B12" s="141" t="s">
        <v>101</v>
      </c>
      <c r="C12" s="141" t="s">
        <v>91</v>
      </c>
      <c r="D12" s="141" t="s">
        <v>172</v>
      </c>
      <c r="E12" s="125">
        <f t="shared" si="0"/>
        <v>85034</v>
      </c>
      <c r="F12" s="125">
        <f t="shared" si="1"/>
        <v>85034</v>
      </c>
      <c r="G12" s="125">
        <f t="shared" si="2"/>
        <v>85034</v>
      </c>
      <c r="H12" s="125">
        <v>85034</v>
      </c>
      <c r="I12" s="125">
        <v>0</v>
      </c>
      <c r="J12" s="125">
        <f t="shared" si="3"/>
        <v>0</v>
      </c>
      <c r="K12" s="125">
        <v>0</v>
      </c>
      <c r="L12" s="125">
        <v>0</v>
      </c>
      <c r="M12" s="125">
        <f t="shared" si="4"/>
        <v>0</v>
      </c>
      <c r="N12" s="125" t="s">
        <v>16</v>
      </c>
      <c r="O12" s="125" t="s">
        <v>16</v>
      </c>
      <c r="P12" s="125">
        <f t="shared" si="5"/>
        <v>0</v>
      </c>
      <c r="Q12" s="125">
        <f t="shared" si="6"/>
        <v>0</v>
      </c>
      <c r="R12" s="125" t="s">
        <v>16</v>
      </c>
      <c r="S12" s="125" t="s">
        <v>16</v>
      </c>
      <c r="T12" s="125">
        <f t="shared" si="7"/>
        <v>0</v>
      </c>
      <c r="U12" s="125" t="s">
        <v>16</v>
      </c>
      <c r="V12" s="125" t="s">
        <v>16</v>
      </c>
      <c r="W12" s="125">
        <f t="shared" si="8"/>
        <v>0</v>
      </c>
      <c r="X12" s="125" t="s">
        <v>16</v>
      </c>
      <c r="Y12" s="125"/>
      <c r="Z12" s="125">
        <f t="shared" si="9"/>
        <v>0</v>
      </c>
      <c r="AA12" s="125">
        <f t="shared" si="10"/>
        <v>0</v>
      </c>
      <c r="AB12" s="125">
        <v>0</v>
      </c>
      <c r="AC12" s="125">
        <v>0</v>
      </c>
      <c r="AD12" s="125">
        <f t="shared" si="11"/>
        <v>0</v>
      </c>
      <c r="AE12" s="125">
        <v>0</v>
      </c>
      <c r="AF12" s="125">
        <v>0</v>
      </c>
      <c r="AG12" s="125">
        <f t="shared" si="12"/>
        <v>0</v>
      </c>
      <c r="AH12" s="125" t="s">
        <v>16</v>
      </c>
      <c r="AI12" s="125"/>
    </row>
    <row r="13" spans="1:35" ht="19.5" customHeight="1">
      <c r="A13" s="141" t="s">
        <v>173</v>
      </c>
      <c r="B13" s="141" t="s">
        <v>16</v>
      </c>
      <c r="C13" s="141" t="s">
        <v>16</v>
      </c>
      <c r="D13" s="141" t="s">
        <v>174</v>
      </c>
      <c r="E13" s="125">
        <f t="shared" si="0"/>
        <v>4175248</v>
      </c>
      <c r="F13" s="125">
        <f t="shared" si="1"/>
        <v>4175248</v>
      </c>
      <c r="G13" s="125">
        <f t="shared" si="2"/>
        <v>4175248</v>
      </c>
      <c r="H13" s="125">
        <v>75248</v>
      </c>
      <c r="I13" s="125">
        <v>4100000</v>
      </c>
      <c r="J13" s="125">
        <f t="shared" si="3"/>
        <v>0</v>
      </c>
      <c r="K13" s="125">
        <v>0</v>
      </c>
      <c r="L13" s="125">
        <v>0</v>
      </c>
      <c r="M13" s="125">
        <f t="shared" si="4"/>
        <v>0</v>
      </c>
      <c r="N13" s="125" t="s">
        <v>16</v>
      </c>
      <c r="O13" s="125" t="s">
        <v>16</v>
      </c>
      <c r="P13" s="125">
        <f t="shared" si="5"/>
        <v>0</v>
      </c>
      <c r="Q13" s="125">
        <f t="shared" si="6"/>
        <v>0</v>
      </c>
      <c r="R13" s="125" t="s">
        <v>16</v>
      </c>
      <c r="S13" s="125" t="s">
        <v>16</v>
      </c>
      <c r="T13" s="125">
        <f t="shared" si="7"/>
        <v>0</v>
      </c>
      <c r="U13" s="125" t="s">
        <v>16</v>
      </c>
      <c r="V13" s="125" t="s">
        <v>16</v>
      </c>
      <c r="W13" s="125">
        <f t="shared" si="8"/>
        <v>0</v>
      </c>
      <c r="X13" s="125" t="s">
        <v>16</v>
      </c>
      <c r="Y13" s="125"/>
      <c r="Z13" s="125">
        <f t="shared" si="9"/>
        <v>0</v>
      </c>
      <c r="AA13" s="125">
        <f t="shared" si="10"/>
        <v>0</v>
      </c>
      <c r="AB13" s="125">
        <v>0</v>
      </c>
      <c r="AC13" s="125">
        <v>0</v>
      </c>
      <c r="AD13" s="125">
        <f t="shared" si="11"/>
        <v>0</v>
      </c>
      <c r="AE13" s="125">
        <v>0</v>
      </c>
      <c r="AF13" s="125">
        <v>0</v>
      </c>
      <c r="AG13" s="125">
        <f t="shared" si="12"/>
        <v>0</v>
      </c>
      <c r="AH13" s="125" t="s">
        <v>16</v>
      </c>
      <c r="AI13" s="125"/>
    </row>
    <row r="14" spans="1:35" ht="19.5" customHeight="1">
      <c r="A14" s="141" t="s">
        <v>173</v>
      </c>
      <c r="B14" s="141" t="s">
        <v>90</v>
      </c>
      <c r="C14" s="141" t="s">
        <v>91</v>
      </c>
      <c r="D14" s="141" t="s">
        <v>175</v>
      </c>
      <c r="E14" s="125">
        <f t="shared" si="0"/>
        <v>4165248</v>
      </c>
      <c r="F14" s="125">
        <f t="shared" si="1"/>
        <v>4165248</v>
      </c>
      <c r="G14" s="125">
        <f t="shared" si="2"/>
        <v>4165248</v>
      </c>
      <c r="H14" s="125">
        <v>65248</v>
      </c>
      <c r="I14" s="125">
        <v>4100000</v>
      </c>
      <c r="J14" s="125">
        <f t="shared" si="3"/>
        <v>0</v>
      </c>
      <c r="K14" s="125">
        <v>0</v>
      </c>
      <c r="L14" s="125">
        <v>0</v>
      </c>
      <c r="M14" s="125">
        <f t="shared" si="4"/>
        <v>0</v>
      </c>
      <c r="N14" s="125" t="s">
        <v>16</v>
      </c>
      <c r="O14" s="125" t="s">
        <v>16</v>
      </c>
      <c r="P14" s="125">
        <f t="shared" si="5"/>
        <v>0</v>
      </c>
      <c r="Q14" s="125">
        <f t="shared" si="6"/>
        <v>0</v>
      </c>
      <c r="R14" s="125" t="s">
        <v>16</v>
      </c>
      <c r="S14" s="125" t="s">
        <v>16</v>
      </c>
      <c r="T14" s="125">
        <f t="shared" si="7"/>
        <v>0</v>
      </c>
      <c r="U14" s="125" t="s">
        <v>16</v>
      </c>
      <c r="V14" s="125" t="s">
        <v>16</v>
      </c>
      <c r="W14" s="125">
        <f t="shared" si="8"/>
        <v>0</v>
      </c>
      <c r="X14" s="125" t="s">
        <v>16</v>
      </c>
      <c r="Y14" s="125"/>
      <c r="Z14" s="125">
        <f t="shared" si="9"/>
        <v>0</v>
      </c>
      <c r="AA14" s="125">
        <f t="shared" si="10"/>
        <v>0</v>
      </c>
      <c r="AB14" s="125">
        <v>0</v>
      </c>
      <c r="AC14" s="125">
        <v>0</v>
      </c>
      <c r="AD14" s="125">
        <f t="shared" si="11"/>
        <v>0</v>
      </c>
      <c r="AE14" s="125">
        <v>0</v>
      </c>
      <c r="AF14" s="125">
        <v>0</v>
      </c>
      <c r="AG14" s="125">
        <f t="shared" si="12"/>
        <v>0</v>
      </c>
      <c r="AH14" s="125" t="s">
        <v>16</v>
      </c>
      <c r="AI14" s="125"/>
    </row>
    <row r="15" spans="1:35" ht="19.5" customHeight="1">
      <c r="A15" s="141" t="s">
        <v>173</v>
      </c>
      <c r="B15" s="141" t="s">
        <v>94</v>
      </c>
      <c r="C15" s="141" t="s">
        <v>91</v>
      </c>
      <c r="D15" s="141" t="s">
        <v>176</v>
      </c>
      <c r="E15" s="125">
        <f t="shared" si="0"/>
        <v>10000</v>
      </c>
      <c r="F15" s="125">
        <f t="shared" si="1"/>
        <v>10000</v>
      </c>
      <c r="G15" s="125">
        <f t="shared" si="2"/>
        <v>10000</v>
      </c>
      <c r="H15" s="125">
        <v>10000</v>
      </c>
      <c r="I15" s="125">
        <v>0</v>
      </c>
      <c r="J15" s="125">
        <f t="shared" si="3"/>
        <v>0</v>
      </c>
      <c r="K15" s="125">
        <v>0</v>
      </c>
      <c r="L15" s="125">
        <v>0</v>
      </c>
      <c r="M15" s="125">
        <f t="shared" si="4"/>
        <v>0</v>
      </c>
      <c r="N15" s="125" t="s">
        <v>16</v>
      </c>
      <c r="O15" s="125" t="s">
        <v>16</v>
      </c>
      <c r="P15" s="125">
        <f t="shared" si="5"/>
        <v>0</v>
      </c>
      <c r="Q15" s="125">
        <f t="shared" si="6"/>
        <v>0</v>
      </c>
      <c r="R15" s="125" t="s">
        <v>16</v>
      </c>
      <c r="S15" s="125" t="s">
        <v>16</v>
      </c>
      <c r="T15" s="125">
        <f t="shared" si="7"/>
        <v>0</v>
      </c>
      <c r="U15" s="125" t="s">
        <v>16</v>
      </c>
      <c r="V15" s="125" t="s">
        <v>16</v>
      </c>
      <c r="W15" s="125">
        <f t="shared" si="8"/>
        <v>0</v>
      </c>
      <c r="X15" s="125" t="s">
        <v>16</v>
      </c>
      <c r="Y15" s="125"/>
      <c r="Z15" s="125">
        <f t="shared" si="9"/>
        <v>0</v>
      </c>
      <c r="AA15" s="125">
        <f t="shared" si="10"/>
        <v>0</v>
      </c>
      <c r="AB15" s="125">
        <v>0</v>
      </c>
      <c r="AC15" s="125">
        <v>0</v>
      </c>
      <c r="AD15" s="125">
        <f t="shared" si="11"/>
        <v>0</v>
      </c>
      <c r="AE15" s="125">
        <v>0</v>
      </c>
      <c r="AF15" s="125">
        <v>0</v>
      </c>
      <c r="AG15" s="125">
        <f t="shared" si="12"/>
        <v>0</v>
      </c>
      <c r="AH15" s="125" t="s">
        <v>16</v>
      </c>
      <c r="AI15" s="125"/>
    </row>
    <row r="16" spans="1:35" ht="19.5" customHeight="1">
      <c r="A16" s="141" t="s">
        <v>177</v>
      </c>
      <c r="B16" s="141" t="s">
        <v>16</v>
      </c>
      <c r="C16" s="141" t="s">
        <v>16</v>
      </c>
      <c r="D16" s="141" t="s">
        <v>178</v>
      </c>
      <c r="E16" s="125">
        <f t="shared" si="0"/>
        <v>6204</v>
      </c>
      <c r="F16" s="125">
        <f t="shared" si="1"/>
        <v>6204</v>
      </c>
      <c r="G16" s="125">
        <f t="shared" si="2"/>
        <v>6204</v>
      </c>
      <c r="H16" s="125">
        <v>6204</v>
      </c>
      <c r="I16" s="125">
        <v>0</v>
      </c>
      <c r="J16" s="125">
        <f t="shared" si="3"/>
        <v>0</v>
      </c>
      <c r="K16" s="125">
        <v>0</v>
      </c>
      <c r="L16" s="125">
        <v>0</v>
      </c>
      <c r="M16" s="125">
        <f t="shared" si="4"/>
        <v>0</v>
      </c>
      <c r="N16" s="125" t="s">
        <v>16</v>
      </c>
      <c r="O16" s="125" t="s">
        <v>16</v>
      </c>
      <c r="P16" s="125">
        <f t="shared" si="5"/>
        <v>0</v>
      </c>
      <c r="Q16" s="125">
        <f t="shared" si="6"/>
        <v>0</v>
      </c>
      <c r="R16" s="125" t="s">
        <v>16</v>
      </c>
      <c r="S16" s="125" t="s">
        <v>16</v>
      </c>
      <c r="T16" s="125">
        <f t="shared" si="7"/>
        <v>0</v>
      </c>
      <c r="U16" s="125" t="s">
        <v>16</v>
      </c>
      <c r="V16" s="125" t="s">
        <v>16</v>
      </c>
      <c r="W16" s="125">
        <f t="shared" si="8"/>
        <v>0</v>
      </c>
      <c r="X16" s="125" t="s">
        <v>16</v>
      </c>
      <c r="Y16" s="125"/>
      <c r="Z16" s="125">
        <f t="shared" si="9"/>
        <v>0</v>
      </c>
      <c r="AA16" s="125">
        <f t="shared" si="10"/>
        <v>0</v>
      </c>
      <c r="AB16" s="125">
        <v>0</v>
      </c>
      <c r="AC16" s="125">
        <v>0</v>
      </c>
      <c r="AD16" s="125">
        <f t="shared" si="11"/>
        <v>0</v>
      </c>
      <c r="AE16" s="125">
        <v>0</v>
      </c>
      <c r="AF16" s="125">
        <v>0</v>
      </c>
      <c r="AG16" s="125">
        <f t="shared" si="12"/>
        <v>0</v>
      </c>
      <c r="AH16" s="125" t="s">
        <v>16</v>
      </c>
      <c r="AI16" s="125"/>
    </row>
    <row r="17" spans="1:35" ht="19.5" customHeight="1">
      <c r="A17" s="141" t="s">
        <v>177</v>
      </c>
      <c r="B17" s="141" t="s">
        <v>90</v>
      </c>
      <c r="C17" s="141" t="s">
        <v>91</v>
      </c>
      <c r="D17" s="141" t="s">
        <v>179</v>
      </c>
      <c r="E17" s="125">
        <f t="shared" si="0"/>
        <v>5532</v>
      </c>
      <c r="F17" s="125">
        <f t="shared" si="1"/>
        <v>5532</v>
      </c>
      <c r="G17" s="125">
        <f t="shared" si="2"/>
        <v>5532</v>
      </c>
      <c r="H17" s="125">
        <v>5532</v>
      </c>
      <c r="I17" s="125">
        <v>0</v>
      </c>
      <c r="J17" s="125">
        <f t="shared" si="3"/>
        <v>0</v>
      </c>
      <c r="K17" s="125">
        <v>0</v>
      </c>
      <c r="L17" s="125">
        <v>0</v>
      </c>
      <c r="M17" s="125">
        <f t="shared" si="4"/>
        <v>0</v>
      </c>
      <c r="N17" s="125" t="s">
        <v>16</v>
      </c>
      <c r="O17" s="125" t="s">
        <v>16</v>
      </c>
      <c r="P17" s="125">
        <f t="shared" si="5"/>
        <v>0</v>
      </c>
      <c r="Q17" s="125">
        <f t="shared" si="6"/>
        <v>0</v>
      </c>
      <c r="R17" s="125" t="s">
        <v>16</v>
      </c>
      <c r="S17" s="125" t="s">
        <v>16</v>
      </c>
      <c r="T17" s="125">
        <f t="shared" si="7"/>
        <v>0</v>
      </c>
      <c r="U17" s="125" t="s">
        <v>16</v>
      </c>
      <c r="V17" s="125" t="s">
        <v>16</v>
      </c>
      <c r="W17" s="125">
        <f t="shared" si="8"/>
        <v>0</v>
      </c>
      <c r="X17" s="125" t="s">
        <v>16</v>
      </c>
      <c r="Y17" s="125"/>
      <c r="Z17" s="125">
        <f t="shared" si="9"/>
        <v>0</v>
      </c>
      <c r="AA17" s="125">
        <f t="shared" si="10"/>
        <v>0</v>
      </c>
      <c r="AB17" s="125">
        <v>0</v>
      </c>
      <c r="AC17" s="125">
        <v>0</v>
      </c>
      <c r="AD17" s="125">
        <f t="shared" si="11"/>
        <v>0</v>
      </c>
      <c r="AE17" s="125">
        <v>0</v>
      </c>
      <c r="AF17" s="125">
        <v>0</v>
      </c>
      <c r="AG17" s="125">
        <f t="shared" si="12"/>
        <v>0</v>
      </c>
      <c r="AH17" s="125" t="s">
        <v>16</v>
      </c>
      <c r="AI17" s="125"/>
    </row>
    <row r="18" spans="1:35" ht="19.5" customHeight="1">
      <c r="A18" s="141" t="s">
        <v>177</v>
      </c>
      <c r="B18" s="141" t="s">
        <v>94</v>
      </c>
      <c r="C18" s="141" t="s">
        <v>91</v>
      </c>
      <c r="D18" s="141" t="s">
        <v>180</v>
      </c>
      <c r="E18" s="125">
        <f t="shared" si="0"/>
        <v>72</v>
      </c>
      <c r="F18" s="125">
        <f t="shared" si="1"/>
        <v>72</v>
      </c>
      <c r="G18" s="125">
        <f t="shared" si="2"/>
        <v>72</v>
      </c>
      <c r="H18" s="125">
        <v>72</v>
      </c>
      <c r="I18" s="125">
        <v>0</v>
      </c>
      <c r="J18" s="125">
        <f t="shared" si="3"/>
        <v>0</v>
      </c>
      <c r="K18" s="125">
        <v>0</v>
      </c>
      <c r="L18" s="125">
        <v>0</v>
      </c>
      <c r="M18" s="125">
        <f t="shared" si="4"/>
        <v>0</v>
      </c>
      <c r="N18" s="125" t="s">
        <v>16</v>
      </c>
      <c r="O18" s="125" t="s">
        <v>16</v>
      </c>
      <c r="P18" s="125">
        <f t="shared" si="5"/>
        <v>0</v>
      </c>
      <c r="Q18" s="125">
        <f t="shared" si="6"/>
        <v>0</v>
      </c>
      <c r="R18" s="125" t="s">
        <v>16</v>
      </c>
      <c r="S18" s="125" t="s">
        <v>16</v>
      </c>
      <c r="T18" s="125">
        <f t="shared" si="7"/>
        <v>0</v>
      </c>
      <c r="U18" s="125" t="s">
        <v>16</v>
      </c>
      <c r="V18" s="125" t="s">
        <v>16</v>
      </c>
      <c r="W18" s="125">
        <f t="shared" si="8"/>
        <v>0</v>
      </c>
      <c r="X18" s="125" t="s">
        <v>16</v>
      </c>
      <c r="Y18" s="125"/>
      <c r="Z18" s="125">
        <f t="shared" si="9"/>
        <v>0</v>
      </c>
      <c r="AA18" s="125">
        <f t="shared" si="10"/>
        <v>0</v>
      </c>
      <c r="AB18" s="125">
        <v>0</v>
      </c>
      <c r="AC18" s="125">
        <v>0</v>
      </c>
      <c r="AD18" s="125">
        <f t="shared" si="11"/>
        <v>0</v>
      </c>
      <c r="AE18" s="125">
        <v>0</v>
      </c>
      <c r="AF18" s="125">
        <v>0</v>
      </c>
      <c r="AG18" s="125">
        <f t="shared" si="12"/>
        <v>0</v>
      </c>
      <c r="AH18" s="125" t="s">
        <v>16</v>
      </c>
      <c r="AI18" s="125"/>
    </row>
    <row r="19" spans="1:35" ht="19.5" customHeight="1">
      <c r="A19" s="141" t="s">
        <v>177</v>
      </c>
      <c r="B19" s="141" t="s">
        <v>107</v>
      </c>
      <c r="C19" s="141" t="s">
        <v>91</v>
      </c>
      <c r="D19" s="141" t="s">
        <v>181</v>
      </c>
      <c r="E19" s="125">
        <f t="shared" si="0"/>
        <v>600</v>
      </c>
      <c r="F19" s="125">
        <f t="shared" si="1"/>
        <v>600</v>
      </c>
      <c r="G19" s="125">
        <f t="shared" si="2"/>
        <v>600</v>
      </c>
      <c r="H19" s="125">
        <v>600</v>
      </c>
      <c r="I19" s="125">
        <v>0</v>
      </c>
      <c r="J19" s="125">
        <f t="shared" si="3"/>
        <v>0</v>
      </c>
      <c r="K19" s="125">
        <v>0</v>
      </c>
      <c r="L19" s="125">
        <v>0</v>
      </c>
      <c r="M19" s="125">
        <f t="shared" si="4"/>
        <v>0</v>
      </c>
      <c r="N19" s="125" t="s">
        <v>16</v>
      </c>
      <c r="O19" s="125" t="s">
        <v>16</v>
      </c>
      <c r="P19" s="125">
        <f t="shared" si="5"/>
        <v>0</v>
      </c>
      <c r="Q19" s="125">
        <f t="shared" si="6"/>
        <v>0</v>
      </c>
      <c r="R19" s="125" t="s">
        <v>16</v>
      </c>
      <c r="S19" s="125" t="s">
        <v>16</v>
      </c>
      <c r="T19" s="125">
        <f t="shared" si="7"/>
        <v>0</v>
      </c>
      <c r="U19" s="125" t="s">
        <v>16</v>
      </c>
      <c r="V19" s="125" t="s">
        <v>16</v>
      </c>
      <c r="W19" s="125">
        <f t="shared" si="8"/>
        <v>0</v>
      </c>
      <c r="X19" s="125" t="s">
        <v>16</v>
      </c>
      <c r="Y19" s="125"/>
      <c r="Z19" s="125">
        <f t="shared" si="9"/>
        <v>0</v>
      </c>
      <c r="AA19" s="125">
        <f t="shared" si="10"/>
        <v>0</v>
      </c>
      <c r="AB19" s="125">
        <v>0</v>
      </c>
      <c r="AC19" s="125">
        <v>0</v>
      </c>
      <c r="AD19" s="125">
        <f t="shared" si="11"/>
        <v>0</v>
      </c>
      <c r="AE19" s="125">
        <v>0</v>
      </c>
      <c r="AF19" s="125">
        <v>0</v>
      </c>
      <c r="AG19" s="125">
        <f t="shared" si="12"/>
        <v>0</v>
      </c>
      <c r="AH19" s="125" t="s">
        <v>16</v>
      </c>
      <c r="AI19" s="125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142"/>
      <c r="AI1" s="142"/>
      <c r="DH1" s="144" t="s">
        <v>182</v>
      </c>
    </row>
    <row r="2" spans="1:112" ht="19.5" customHeight="1">
      <c r="A2" s="60" t="s">
        <v>183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</row>
    <row r="3" spans="1:112" ht="19.5" customHeight="1">
      <c r="A3" s="119" t="s">
        <v>5</v>
      </c>
      <c r="B3" s="61"/>
      <c r="C3" s="61"/>
      <c r="D3" s="61"/>
      <c r="E3" s="61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63" t="s">
        <v>6</v>
      </c>
    </row>
    <row r="4" spans="1:112" ht="19.5" customHeight="1">
      <c r="A4" s="136" t="s">
        <v>63</v>
      </c>
      <c r="B4" s="136"/>
      <c r="C4" s="136"/>
      <c r="D4" s="136"/>
      <c r="E4" s="136"/>
      <c r="F4" s="137" t="s">
        <v>64</v>
      </c>
      <c r="G4" s="138" t="s">
        <v>184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 t="s">
        <v>185</v>
      </c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43" t="s">
        <v>186</v>
      </c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 t="s">
        <v>187</v>
      </c>
      <c r="BJ4" s="143"/>
      <c r="BK4" s="143"/>
      <c r="BL4" s="143"/>
      <c r="BM4" s="143"/>
      <c r="BN4" s="143" t="s">
        <v>188</v>
      </c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 t="s">
        <v>189</v>
      </c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 t="s">
        <v>190</v>
      </c>
      <c r="CS4" s="143"/>
      <c r="CT4" s="143"/>
      <c r="CU4" s="143" t="s">
        <v>191</v>
      </c>
      <c r="CV4" s="143"/>
      <c r="CW4" s="143"/>
      <c r="CX4" s="143"/>
      <c r="CY4" s="143"/>
      <c r="CZ4" s="143"/>
      <c r="DA4" s="143" t="s">
        <v>192</v>
      </c>
      <c r="DB4" s="143"/>
      <c r="DC4" s="143"/>
      <c r="DD4" s="143" t="s">
        <v>193</v>
      </c>
      <c r="DE4" s="143"/>
      <c r="DF4" s="143"/>
      <c r="DG4" s="143"/>
      <c r="DH4" s="143"/>
    </row>
    <row r="5" spans="1:112" ht="19.5" customHeight="1">
      <c r="A5" s="136" t="s">
        <v>72</v>
      </c>
      <c r="B5" s="136"/>
      <c r="C5" s="136"/>
      <c r="D5" s="137" t="s">
        <v>73</v>
      </c>
      <c r="E5" s="137" t="s">
        <v>74</v>
      </c>
      <c r="F5" s="137"/>
      <c r="G5" s="137" t="s">
        <v>79</v>
      </c>
      <c r="H5" s="137" t="s">
        <v>194</v>
      </c>
      <c r="I5" s="137" t="s">
        <v>195</v>
      </c>
      <c r="J5" s="137" t="s">
        <v>196</v>
      </c>
      <c r="K5" s="137" t="s">
        <v>197</v>
      </c>
      <c r="L5" s="137" t="s">
        <v>198</v>
      </c>
      <c r="M5" s="137" t="s">
        <v>199</v>
      </c>
      <c r="N5" s="137" t="s">
        <v>200</v>
      </c>
      <c r="O5" s="137" t="s">
        <v>201</v>
      </c>
      <c r="P5" s="137" t="s">
        <v>202</v>
      </c>
      <c r="Q5" s="137" t="s">
        <v>203</v>
      </c>
      <c r="R5" s="137" t="s">
        <v>204</v>
      </c>
      <c r="S5" s="137" t="s">
        <v>205</v>
      </c>
      <c r="T5" s="137" t="s">
        <v>206</v>
      </c>
      <c r="U5" s="137" t="s">
        <v>79</v>
      </c>
      <c r="V5" s="137" t="s">
        <v>207</v>
      </c>
      <c r="W5" s="137" t="s">
        <v>208</v>
      </c>
      <c r="X5" s="137" t="s">
        <v>209</v>
      </c>
      <c r="Y5" s="137" t="s">
        <v>210</v>
      </c>
      <c r="Z5" s="137" t="s">
        <v>211</v>
      </c>
      <c r="AA5" s="137" t="s">
        <v>212</v>
      </c>
      <c r="AB5" s="137" t="s">
        <v>213</v>
      </c>
      <c r="AC5" s="137" t="s">
        <v>214</v>
      </c>
      <c r="AD5" s="137" t="s">
        <v>215</v>
      </c>
      <c r="AE5" s="137" t="s">
        <v>216</v>
      </c>
      <c r="AF5" s="137" t="s">
        <v>217</v>
      </c>
      <c r="AG5" s="137" t="s">
        <v>218</v>
      </c>
      <c r="AH5" s="137" t="s">
        <v>219</v>
      </c>
      <c r="AI5" s="137" t="s">
        <v>220</v>
      </c>
      <c r="AJ5" s="137" t="s">
        <v>221</v>
      </c>
      <c r="AK5" s="137" t="s">
        <v>222</v>
      </c>
      <c r="AL5" s="137" t="s">
        <v>223</v>
      </c>
      <c r="AM5" s="137" t="s">
        <v>224</v>
      </c>
      <c r="AN5" s="137" t="s">
        <v>225</v>
      </c>
      <c r="AO5" s="137" t="s">
        <v>226</v>
      </c>
      <c r="AP5" s="137" t="s">
        <v>227</v>
      </c>
      <c r="AQ5" s="137" t="s">
        <v>228</v>
      </c>
      <c r="AR5" s="137" t="s">
        <v>229</v>
      </c>
      <c r="AS5" s="137" t="s">
        <v>230</v>
      </c>
      <c r="AT5" s="137" t="s">
        <v>231</v>
      </c>
      <c r="AU5" s="137" t="s">
        <v>232</v>
      </c>
      <c r="AV5" s="137" t="s">
        <v>233</v>
      </c>
      <c r="AW5" s="137" t="s">
        <v>79</v>
      </c>
      <c r="AX5" s="137" t="s">
        <v>234</v>
      </c>
      <c r="AY5" s="137" t="s">
        <v>235</v>
      </c>
      <c r="AZ5" s="137" t="s">
        <v>236</v>
      </c>
      <c r="BA5" s="137" t="s">
        <v>237</v>
      </c>
      <c r="BB5" s="137" t="s">
        <v>238</v>
      </c>
      <c r="BC5" s="137" t="s">
        <v>239</v>
      </c>
      <c r="BD5" s="137" t="s">
        <v>205</v>
      </c>
      <c r="BE5" s="137" t="s">
        <v>240</v>
      </c>
      <c r="BF5" s="137" t="s">
        <v>241</v>
      </c>
      <c r="BG5" s="137" t="s">
        <v>242</v>
      </c>
      <c r="BH5" s="137" t="s">
        <v>243</v>
      </c>
      <c r="BI5" s="137" t="s">
        <v>79</v>
      </c>
      <c r="BJ5" s="137" t="s">
        <v>244</v>
      </c>
      <c r="BK5" s="137" t="s">
        <v>245</v>
      </c>
      <c r="BL5" s="137" t="s">
        <v>246</v>
      </c>
      <c r="BM5" s="137" t="s">
        <v>247</v>
      </c>
      <c r="BN5" s="137" t="s">
        <v>79</v>
      </c>
      <c r="BO5" s="137" t="s">
        <v>248</v>
      </c>
      <c r="BP5" s="137" t="s">
        <v>249</v>
      </c>
      <c r="BQ5" s="137" t="s">
        <v>250</v>
      </c>
      <c r="BR5" s="137" t="s">
        <v>251</v>
      </c>
      <c r="BS5" s="137" t="s">
        <v>252</v>
      </c>
      <c r="BT5" s="137" t="s">
        <v>253</v>
      </c>
      <c r="BU5" s="137" t="s">
        <v>254</v>
      </c>
      <c r="BV5" s="137" t="s">
        <v>255</v>
      </c>
      <c r="BW5" s="137" t="s">
        <v>256</v>
      </c>
      <c r="BX5" s="137" t="s">
        <v>257</v>
      </c>
      <c r="BY5" s="137" t="s">
        <v>258</v>
      </c>
      <c r="BZ5" s="137" t="s">
        <v>259</v>
      </c>
      <c r="CA5" s="137" t="s">
        <v>79</v>
      </c>
      <c r="CB5" s="137" t="s">
        <v>248</v>
      </c>
      <c r="CC5" s="137" t="s">
        <v>249</v>
      </c>
      <c r="CD5" s="137" t="s">
        <v>250</v>
      </c>
      <c r="CE5" s="137" t="s">
        <v>251</v>
      </c>
      <c r="CF5" s="137" t="s">
        <v>252</v>
      </c>
      <c r="CG5" s="137" t="s">
        <v>253</v>
      </c>
      <c r="CH5" s="137" t="s">
        <v>254</v>
      </c>
      <c r="CI5" s="137" t="s">
        <v>260</v>
      </c>
      <c r="CJ5" s="137" t="s">
        <v>261</v>
      </c>
      <c r="CK5" s="137" t="s">
        <v>262</v>
      </c>
      <c r="CL5" s="137" t="s">
        <v>263</v>
      </c>
      <c r="CM5" s="137" t="s">
        <v>255</v>
      </c>
      <c r="CN5" s="137" t="s">
        <v>256</v>
      </c>
      <c r="CO5" s="137" t="s">
        <v>264</v>
      </c>
      <c r="CP5" s="137" t="s">
        <v>258</v>
      </c>
      <c r="CQ5" s="137" t="s">
        <v>189</v>
      </c>
      <c r="CR5" s="137" t="s">
        <v>79</v>
      </c>
      <c r="CS5" s="137" t="s">
        <v>265</v>
      </c>
      <c r="CT5" s="137" t="s">
        <v>266</v>
      </c>
      <c r="CU5" s="137" t="s">
        <v>79</v>
      </c>
      <c r="CV5" s="137" t="s">
        <v>265</v>
      </c>
      <c r="CW5" s="137" t="s">
        <v>267</v>
      </c>
      <c r="CX5" s="137" t="s">
        <v>268</v>
      </c>
      <c r="CY5" s="137" t="s">
        <v>269</v>
      </c>
      <c r="CZ5" s="137" t="s">
        <v>266</v>
      </c>
      <c r="DA5" s="137" t="s">
        <v>79</v>
      </c>
      <c r="DB5" s="137" t="s">
        <v>192</v>
      </c>
      <c r="DC5" s="137" t="s">
        <v>270</v>
      </c>
      <c r="DD5" s="137" t="s">
        <v>79</v>
      </c>
      <c r="DE5" s="137" t="s">
        <v>271</v>
      </c>
      <c r="DF5" s="137" t="s">
        <v>272</v>
      </c>
      <c r="DG5" s="137" t="s">
        <v>273</v>
      </c>
      <c r="DH5" s="137" t="s">
        <v>193</v>
      </c>
    </row>
    <row r="6" spans="1:112" ht="30.75" customHeight="1">
      <c r="A6" s="139" t="s">
        <v>84</v>
      </c>
      <c r="B6" s="140" t="s">
        <v>85</v>
      </c>
      <c r="C6" s="139" t="s">
        <v>86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 t="s">
        <v>274</v>
      </c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</row>
    <row r="7" spans="1:112" ht="19.5" customHeight="1">
      <c r="A7" s="141" t="s">
        <v>16</v>
      </c>
      <c r="B7" s="141" t="s">
        <v>16</v>
      </c>
      <c r="C7" s="141" t="s">
        <v>16</v>
      </c>
      <c r="D7" s="141" t="s">
        <v>16</v>
      </c>
      <c r="E7" s="141" t="s">
        <v>64</v>
      </c>
      <c r="F7" s="125">
        <f aca="true" t="shared" si="0" ref="F7:F15">SUM(G7,U7,AW7,BI7,BN7,CA7,CR7,CU7,DA7,DD7)</f>
        <v>5039664</v>
      </c>
      <c r="G7" s="125">
        <v>858212</v>
      </c>
      <c r="H7" s="125">
        <v>236220</v>
      </c>
      <c r="I7" s="125">
        <v>298368</v>
      </c>
      <c r="J7" s="125">
        <v>19685</v>
      </c>
      <c r="K7" s="125">
        <v>0</v>
      </c>
      <c r="L7" s="125">
        <v>0</v>
      </c>
      <c r="M7" s="125">
        <v>110855</v>
      </c>
      <c r="N7" s="125">
        <v>44342</v>
      </c>
      <c r="O7" s="125">
        <v>38825</v>
      </c>
      <c r="P7" s="125">
        <v>14689</v>
      </c>
      <c r="Q7" s="125">
        <v>10194</v>
      </c>
      <c r="R7" s="125">
        <v>85034</v>
      </c>
      <c r="S7" s="125">
        <v>0</v>
      </c>
      <c r="T7" s="125">
        <v>0</v>
      </c>
      <c r="U7" s="125">
        <v>4175248</v>
      </c>
      <c r="V7" s="125">
        <v>20248</v>
      </c>
      <c r="W7" s="125">
        <v>10000</v>
      </c>
      <c r="X7" s="125">
        <v>0</v>
      </c>
      <c r="Y7" s="125">
        <v>0</v>
      </c>
      <c r="Z7" s="125">
        <v>0</v>
      </c>
      <c r="AA7" s="125">
        <v>9000</v>
      </c>
      <c r="AB7" s="125">
        <v>20000</v>
      </c>
      <c r="AC7" s="125">
        <v>6000</v>
      </c>
      <c r="AD7" s="125">
        <v>0</v>
      </c>
      <c r="AE7" s="125">
        <v>100000</v>
      </c>
      <c r="AF7" s="125">
        <v>0</v>
      </c>
      <c r="AG7" s="125">
        <v>0</v>
      </c>
      <c r="AH7" s="125">
        <v>0</v>
      </c>
      <c r="AI7" s="125">
        <v>0</v>
      </c>
      <c r="AJ7" s="125">
        <v>0</v>
      </c>
      <c r="AK7" s="125">
        <v>0</v>
      </c>
      <c r="AL7" s="125">
        <v>0</v>
      </c>
      <c r="AM7" s="125">
        <v>0</v>
      </c>
      <c r="AN7" s="125">
        <v>0</v>
      </c>
      <c r="AO7" s="125">
        <v>10000</v>
      </c>
      <c r="AP7" s="125">
        <v>0</v>
      </c>
      <c r="AQ7" s="125">
        <v>4000000</v>
      </c>
      <c r="AR7" s="125">
        <v>0</v>
      </c>
      <c r="AS7" s="125">
        <v>0</v>
      </c>
      <c r="AT7" s="125">
        <v>0</v>
      </c>
      <c r="AU7" s="125">
        <v>0</v>
      </c>
      <c r="AV7" s="125">
        <v>0</v>
      </c>
      <c r="AW7" s="125">
        <v>6204</v>
      </c>
      <c r="AX7" s="125">
        <v>0</v>
      </c>
      <c r="AY7" s="125">
        <v>72</v>
      </c>
      <c r="AZ7" s="125">
        <v>0</v>
      </c>
      <c r="BA7" s="125">
        <v>0</v>
      </c>
      <c r="BB7" s="125">
        <v>5460</v>
      </c>
      <c r="BC7" s="125">
        <v>0</v>
      </c>
      <c r="BD7" s="125">
        <v>0</v>
      </c>
      <c r="BE7" s="125">
        <v>0</v>
      </c>
      <c r="BF7" s="125">
        <v>72</v>
      </c>
      <c r="BG7" s="125">
        <v>0</v>
      </c>
      <c r="BH7" s="125">
        <v>600</v>
      </c>
      <c r="BI7" s="125">
        <v>0</v>
      </c>
      <c r="BJ7" s="125">
        <v>0</v>
      </c>
      <c r="BK7" s="125">
        <v>0</v>
      </c>
      <c r="BL7" s="125">
        <v>0</v>
      </c>
      <c r="BM7" s="125">
        <v>0</v>
      </c>
      <c r="BN7" s="125">
        <v>0</v>
      </c>
      <c r="BO7" s="125">
        <v>0</v>
      </c>
      <c r="BP7" s="125">
        <v>0</v>
      </c>
      <c r="BQ7" s="125">
        <v>0</v>
      </c>
      <c r="BR7" s="125">
        <v>0</v>
      </c>
      <c r="BS7" s="125">
        <v>0</v>
      </c>
      <c r="BT7" s="125">
        <v>0</v>
      </c>
      <c r="BU7" s="125">
        <v>0</v>
      </c>
      <c r="BV7" s="125">
        <v>0</v>
      </c>
      <c r="BW7" s="125">
        <v>0</v>
      </c>
      <c r="BX7" s="125">
        <v>0</v>
      </c>
      <c r="BY7" s="125">
        <v>0</v>
      </c>
      <c r="BZ7" s="125">
        <v>0</v>
      </c>
      <c r="CA7" s="125">
        <v>0</v>
      </c>
      <c r="CB7" s="125">
        <v>0</v>
      </c>
      <c r="CC7" s="125">
        <v>0</v>
      </c>
      <c r="CD7" s="125">
        <v>0</v>
      </c>
      <c r="CE7" s="125">
        <v>0</v>
      </c>
      <c r="CF7" s="125">
        <v>0</v>
      </c>
      <c r="CG7" s="125">
        <v>0</v>
      </c>
      <c r="CH7" s="125">
        <v>0</v>
      </c>
      <c r="CI7" s="125">
        <v>0</v>
      </c>
      <c r="CJ7" s="125">
        <v>0</v>
      </c>
      <c r="CK7" s="125">
        <v>0</v>
      </c>
      <c r="CL7" s="125">
        <v>0</v>
      </c>
      <c r="CM7" s="125">
        <v>0</v>
      </c>
      <c r="CN7" s="125">
        <v>0</v>
      </c>
      <c r="CO7" s="125">
        <v>0</v>
      </c>
      <c r="CP7" s="125">
        <v>0</v>
      </c>
      <c r="CQ7" s="125">
        <v>0</v>
      </c>
      <c r="CR7" s="125">
        <v>0</v>
      </c>
      <c r="CS7" s="125">
        <v>0</v>
      </c>
      <c r="CT7" s="125">
        <v>0</v>
      </c>
      <c r="CU7" s="125">
        <v>0</v>
      </c>
      <c r="CV7" s="125">
        <v>0</v>
      </c>
      <c r="CW7" s="125">
        <v>0</v>
      </c>
      <c r="CX7" s="125">
        <v>0</v>
      </c>
      <c r="CY7" s="125">
        <v>0</v>
      </c>
      <c r="CZ7" s="125">
        <v>0</v>
      </c>
      <c r="DA7" s="125">
        <v>0</v>
      </c>
      <c r="DB7" s="125">
        <v>0</v>
      </c>
      <c r="DC7" s="125">
        <v>0</v>
      </c>
      <c r="DD7" s="125">
        <v>0</v>
      </c>
      <c r="DE7" s="125">
        <v>0</v>
      </c>
      <c r="DF7" s="125">
        <v>0</v>
      </c>
      <c r="DG7" s="125">
        <v>0</v>
      </c>
      <c r="DH7" s="125">
        <v>0</v>
      </c>
    </row>
    <row r="8" spans="1:112" ht="19.5" customHeight="1">
      <c r="A8" s="141" t="s">
        <v>16</v>
      </c>
      <c r="B8" s="141" t="s">
        <v>16</v>
      </c>
      <c r="C8" s="141" t="s">
        <v>16</v>
      </c>
      <c r="D8" s="141" t="s">
        <v>87</v>
      </c>
      <c r="E8" s="141" t="s">
        <v>0</v>
      </c>
      <c r="F8" s="125">
        <f t="shared" si="0"/>
        <v>5039664</v>
      </c>
      <c r="G8" s="125">
        <v>858212</v>
      </c>
      <c r="H8" s="125">
        <v>236220</v>
      </c>
      <c r="I8" s="125">
        <v>298368</v>
      </c>
      <c r="J8" s="125">
        <v>19685</v>
      </c>
      <c r="K8" s="125">
        <v>0</v>
      </c>
      <c r="L8" s="125">
        <v>0</v>
      </c>
      <c r="M8" s="125">
        <v>110855</v>
      </c>
      <c r="N8" s="125">
        <v>44342</v>
      </c>
      <c r="O8" s="125">
        <v>38825</v>
      </c>
      <c r="P8" s="125">
        <v>14689</v>
      </c>
      <c r="Q8" s="125">
        <v>10194</v>
      </c>
      <c r="R8" s="125">
        <v>85034</v>
      </c>
      <c r="S8" s="125">
        <v>0</v>
      </c>
      <c r="T8" s="125">
        <v>0</v>
      </c>
      <c r="U8" s="125">
        <v>4175248</v>
      </c>
      <c r="V8" s="125">
        <v>20248</v>
      </c>
      <c r="W8" s="125">
        <v>10000</v>
      </c>
      <c r="X8" s="125">
        <v>0</v>
      </c>
      <c r="Y8" s="125">
        <v>0</v>
      </c>
      <c r="Z8" s="125">
        <v>0</v>
      </c>
      <c r="AA8" s="125">
        <v>9000</v>
      </c>
      <c r="AB8" s="125">
        <v>20000</v>
      </c>
      <c r="AC8" s="125">
        <v>6000</v>
      </c>
      <c r="AD8" s="125">
        <v>0</v>
      </c>
      <c r="AE8" s="125">
        <v>100000</v>
      </c>
      <c r="AF8" s="125">
        <v>0</v>
      </c>
      <c r="AG8" s="125">
        <v>0</v>
      </c>
      <c r="AH8" s="125">
        <v>0</v>
      </c>
      <c r="AI8" s="125">
        <v>0</v>
      </c>
      <c r="AJ8" s="125">
        <v>0</v>
      </c>
      <c r="AK8" s="125">
        <v>0</v>
      </c>
      <c r="AL8" s="125">
        <v>0</v>
      </c>
      <c r="AM8" s="125">
        <v>0</v>
      </c>
      <c r="AN8" s="125">
        <v>0</v>
      </c>
      <c r="AO8" s="125">
        <v>10000</v>
      </c>
      <c r="AP8" s="125">
        <v>0</v>
      </c>
      <c r="AQ8" s="125">
        <v>4000000</v>
      </c>
      <c r="AR8" s="125">
        <v>0</v>
      </c>
      <c r="AS8" s="125">
        <v>0</v>
      </c>
      <c r="AT8" s="125">
        <v>0</v>
      </c>
      <c r="AU8" s="125">
        <v>0</v>
      </c>
      <c r="AV8" s="125">
        <v>0</v>
      </c>
      <c r="AW8" s="125">
        <v>6204</v>
      </c>
      <c r="AX8" s="125">
        <v>0</v>
      </c>
      <c r="AY8" s="125">
        <v>72</v>
      </c>
      <c r="AZ8" s="125">
        <v>0</v>
      </c>
      <c r="BA8" s="125">
        <v>0</v>
      </c>
      <c r="BB8" s="125">
        <v>5460</v>
      </c>
      <c r="BC8" s="125">
        <v>0</v>
      </c>
      <c r="BD8" s="125">
        <v>0</v>
      </c>
      <c r="BE8" s="125">
        <v>0</v>
      </c>
      <c r="BF8" s="125">
        <v>72</v>
      </c>
      <c r="BG8" s="125">
        <v>0</v>
      </c>
      <c r="BH8" s="125">
        <v>600</v>
      </c>
      <c r="BI8" s="125">
        <v>0</v>
      </c>
      <c r="BJ8" s="125">
        <v>0</v>
      </c>
      <c r="BK8" s="125">
        <v>0</v>
      </c>
      <c r="BL8" s="125">
        <v>0</v>
      </c>
      <c r="BM8" s="125">
        <v>0</v>
      </c>
      <c r="BN8" s="125">
        <v>0</v>
      </c>
      <c r="BO8" s="125">
        <v>0</v>
      </c>
      <c r="BP8" s="125">
        <v>0</v>
      </c>
      <c r="BQ8" s="125">
        <v>0</v>
      </c>
      <c r="BR8" s="125">
        <v>0</v>
      </c>
      <c r="BS8" s="125">
        <v>0</v>
      </c>
      <c r="BT8" s="125">
        <v>0</v>
      </c>
      <c r="BU8" s="125">
        <v>0</v>
      </c>
      <c r="BV8" s="125">
        <v>0</v>
      </c>
      <c r="BW8" s="125">
        <v>0</v>
      </c>
      <c r="BX8" s="125">
        <v>0</v>
      </c>
      <c r="BY8" s="125">
        <v>0</v>
      </c>
      <c r="BZ8" s="125">
        <v>0</v>
      </c>
      <c r="CA8" s="125">
        <v>0</v>
      </c>
      <c r="CB8" s="125">
        <v>0</v>
      </c>
      <c r="CC8" s="125">
        <v>0</v>
      </c>
      <c r="CD8" s="125">
        <v>0</v>
      </c>
      <c r="CE8" s="125">
        <v>0</v>
      </c>
      <c r="CF8" s="125">
        <v>0</v>
      </c>
      <c r="CG8" s="125">
        <v>0</v>
      </c>
      <c r="CH8" s="125">
        <v>0</v>
      </c>
      <c r="CI8" s="125">
        <v>0</v>
      </c>
      <c r="CJ8" s="125">
        <v>0</v>
      </c>
      <c r="CK8" s="125">
        <v>0</v>
      </c>
      <c r="CL8" s="125">
        <v>0</v>
      </c>
      <c r="CM8" s="125">
        <v>0</v>
      </c>
      <c r="CN8" s="125">
        <v>0</v>
      </c>
      <c r="CO8" s="125">
        <v>0</v>
      </c>
      <c r="CP8" s="125">
        <v>0</v>
      </c>
      <c r="CQ8" s="125">
        <v>0</v>
      </c>
      <c r="CR8" s="125">
        <v>0</v>
      </c>
      <c r="CS8" s="125">
        <v>0</v>
      </c>
      <c r="CT8" s="125">
        <v>0</v>
      </c>
      <c r="CU8" s="125">
        <v>0</v>
      </c>
      <c r="CV8" s="125">
        <v>0</v>
      </c>
      <c r="CW8" s="125">
        <v>0</v>
      </c>
      <c r="CX8" s="125">
        <v>0</v>
      </c>
      <c r="CY8" s="125">
        <v>0</v>
      </c>
      <c r="CZ8" s="125">
        <v>0</v>
      </c>
      <c r="DA8" s="125">
        <v>0</v>
      </c>
      <c r="DB8" s="125">
        <v>0</v>
      </c>
      <c r="DC8" s="125">
        <v>0</v>
      </c>
      <c r="DD8" s="125">
        <v>0</v>
      </c>
      <c r="DE8" s="125">
        <v>0</v>
      </c>
      <c r="DF8" s="125">
        <v>0</v>
      </c>
      <c r="DG8" s="125">
        <v>0</v>
      </c>
      <c r="DH8" s="125">
        <v>0</v>
      </c>
    </row>
    <row r="9" spans="1:112" ht="19.5" customHeight="1">
      <c r="A9" s="141" t="s">
        <v>88</v>
      </c>
      <c r="B9" s="141" t="s">
        <v>89</v>
      </c>
      <c r="C9" s="141" t="s">
        <v>90</v>
      </c>
      <c r="D9" s="141" t="s">
        <v>91</v>
      </c>
      <c r="E9" s="141" t="s">
        <v>92</v>
      </c>
      <c r="F9" s="125">
        <f t="shared" si="0"/>
        <v>3480919</v>
      </c>
      <c r="G9" s="125">
        <v>564467</v>
      </c>
      <c r="H9" s="125">
        <v>236220</v>
      </c>
      <c r="I9" s="125">
        <v>298368</v>
      </c>
      <c r="J9" s="125">
        <v>19685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10194</v>
      </c>
      <c r="R9" s="125">
        <v>0</v>
      </c>
      <c r="S9" s="125">
        <v>0</v>
      </c>
      <c r="T9" s="125">
        <v>0</v>
      </c>
      <c r="U9" s="125">
        <v>2910248</v>
      </c>
      <c r="V9" s="125">
        <v>20248</v>
      </c>
      <c r="W9" s="125">
        <v>10000</v>
      </c>
      <c r="X9" s="125">
        <v>0</v>
      </c>
      <c r="Y9" s="125">
        <v>0</v>
      </c>
      <c r="Z9" s="125">
        <v>0</v>
      </c>
      <c r="AA9" s="125">
        <v>9000</v>
      </c>
      <c r="AB9" s="125">
        <v>20000</v>
      </c>
      <c r="AC9" s="125">
        <v>6000</v>
      </c>
      <c r="AD9" s="125">
        <v>0</v>
      </c>
      <c r="AE9" s="125">
        <v>100000</v>
      </c>
      <c r="AF9" s="125">
        <v>0</v>
      </c>
      <c r="AG9" s="125">
        <v>0</v>
      </c>
      <c r="AH9" s="125">
        <v>0</v>
      </c>
      <c r="AI9" s="125">
        <v>0</v>
      </c>
      <c r="AJ9" s="125">
        <v>0</v>
      </c>
      <c r="AK9" s="125">
        <v>0</v>
      </c>
      <c r="AL9" s="125">
        <v>0</v>
      </c>
      <c r="AM9" s="125">
        <v>0</v>
      </c>
      <c r="AN9" s="125">
        <v>0</v>
      </c>
      <c r="AO9" s="125">
        <v>10000</v>
      </c>
      <c r="AP9" s="125">
        <v>0</v>
      </c>
      <c r="AQ9" s="125">
        <v>2735000</v>
      </c>
      <c r="AR9" s="125">
        <v>0</v>
      </c>
      <c r="AS9" s="125">
        <v>0</v>
      </c>
      <c r="AT9" s="125">
        <v>0</v>
      </c>
      <c r="AU9" s="125">
        <v>0</v>
      </c>
      <c r="AV9" s="125">
        <v>0</v>
      </c>
      <c r="AW9" s="125">
        <v>6204</v>
      </c>
      <c r="AX9" s="125">
        <v>0</v>
      </c>
      <c r="AY9" s="125">
        <v>72</v>
      </c>
      <c r="AZ9" s="125">
        <v>0</v>
      </c>
      <c r="BA9" s="125">
        <v>0</v>
      </c>
      <c r="BB9" s="125">
        <v>5460</v>
      </c>
      <c r="BC9" s="125">
        <v>0</v>
      </c>
      <c r="BD9" s="125">
        <v>0</v>
      </c>
      <c r="BE9" s="125">
        <v>0</v>
      </c>
      <c r="BF9" s="125">
        <v>72</v>
      </c>
      <c r="BG9" s="125">
        <v>0</v>
      </c>
      <c r="BH9" s="125">
        <v>600</v>
      </c>
      <c r="BI9" s="125">
        <v>0</v>
      </c>
      <c r="BJ9" s="125">
        <v>0</v>
      </c>
      <c r="BK9" s="125">
        <v>0</v>
      </c>
      <c r="BL9" s="125">
        <v>0</v>
      </c>
      <c r="BM9" s="125">
        <v>0</v>
      </c>
      <c r="BN9" s="125">
        <v>0</v>
      </c>
      <c r="BO9" s="125">
        <v>0</v>
      </c>
      <c r="BP9" s="125">
        <v>0</v>
      </c>
      <c r="BQ9" s="125">
        <v>0</v>
      </c>
      <c r="BR9" s="125">
        <v>0</v>
      </c>
      <c r="BS9" s="125">
        <v>0</v>
      </c>
      <c r="BT9" s="125">
        <v>0</v>
      </c>
      <c r="BU9" s="125">
        <v>0</v>
      </c>
      <c r="BV9" s="125">
        <v>0</v>
      </c>
      <c r="BW9" s="125">
        <v>0</v>
      </c>
      <c r="BX9" s="125">
        <v>0</v>
      </c>
      <c r="BY9" s="125">
        <v>0</v>
      </c>
      <c r="BZ9" s="125">
        <v>0</v>
      </c>
      <c r="CA9" s="125">
        <v>0</v>
      </c>
      <c r="CB9" s="125">
        <v>0</v>
      </c>
      <c r="CC9" s="125">
        <v>0</v>
      </c>
      <c r="CD9" s="125">
        <v>0</v>
      </c>
      <c r="CE9" s="125">
        <v>0</v>
      </c>
      <c r="CF9" s="125">
        <v>0</v>
      </c>
      <c r="CG9" s="125">
        <v>0</v>
      </c>
      <c r="CH9" s="125">
        <v>0</v>
      </c>
      <c r="CI9" s="125">
        <v>0</v>
      </c>
      <c r="CJ9" s="125">
        <v>0</v>
      </c>
      <c r="CK9" s="125">
        <v>0</v>
      </c>
      <c r="CL9" s="125">
        <v>0</v>
      </c>
      <c r="CM9" s="125">
        <v>0</v>
      </c>
      <c r="CN9" s="125">
        <v>0</v>
      </c>
      <c r="CO9" s="125">
        <v>0</v>
      </c>
      <c r="CP9" s="125">
        <v>0</v>
      </c>
      <c r="CQ9" s="125">
        <v>0</v>
      </c>
      <c r="CR9" s="125">
        <v>0</v>
      </c>
      <c r="CS9" s="125">
        <v>0</v>
      </c>
      <c r="CT9" s="125">
        <v>0</v>
      </c>
      <c r="CU9" s="125">
        <v>0</v>
      </c>
      <c r="CV9" s="125">
        <v>0</v>
      </c>
      <c r="CW9" s="125">
        <v>0</v>
      </c>
      <c r="CX9" s="125">
        <v>0</v>
      </c>
      <c r="CY9" s="125">
        <v>0</v>
      </c>
      <c r="CZ9" s="125">
        <v>0</v>
      </c>
      <c r="DA9" s="125">
        <v>0</v>
      </c>
      <c r="DB9" s="125">
        <v>0</v>
      </c>
      <c r="DC9" s="125">
        <v>0</v>
      </c>
      <c r="DD9" s="125">
        <v>0</v>
      </c>
      <c r="DE9" s="125">
        <v>0</v>
      </c>
      <c r="DF9" s="125">
        <v>0</v>
      </c>
      <c r="DG9" s="125">
        <v>0</v>
      </c>
      <c r="DH9" s="125">
        <v>0</v>
      </c>
    </row>
    <row r="10" spans="1:112" ht="19.5" customHeight="1">
      <c r="A10" s="141" t="s">
        <v>93</v>
      </c>
      <c r="B10" s="141" t="s">
        <v>94</v>
      </c>
      <c r="C10" s="141" t="s">
        <v>94</v>
      </c>
      <c r="D10" s="141" t="s">
        <v>91</v>
      </c>
      <c r="E10" s="141" t="s">
        <v>95</v>
      </c>
      <c r="F10" s="125">
        <f t="shared" si="0"/>
        <v>110855</v>
      </c>
      <c r="G10" s="125">
        <v>110855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110855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25">
        <v>0</v>
      </c>
      <c r="BL10" s="125">
        <v>0</v>
      </c>
      <c r="BM10" s="125">
        <v>0</v>
      </c>
      <c r="BN10" s="125">
        <v>0</v>
      </c>
      <c r="BO10" s="125">
        <v>0</v>
      </c>
      <c r="BP10" s="125">
        <v>0</v>
      </c>
      <c r="BQ10" s="125">
        <v>0</v>
      </c>
      <c r="BR10" s="125">
        <v>0</v>
      </c>
      <c r="BS10" s="125">
        <v>0</v>
      </c>
      <c r="BT10" s="125">
        <v>0</v>
      </c>
      <c r="BU10" s="125">
        <v>0</v>
      </c>
      <c r="BV10" s="125">
        <v>0</v>
      </c>
      <c r="BW10" s="125">
        <v>0</v>
      </c>
      <c r="BX10" s="125">
        <v>0</v>
      </c>
      <c r="BY10" s="125">
        <v>0</v>
      </c>
      <c r="BZ10" s="125">
        <v>0</v>
      </c>
      <c r="CA10" s="125">
        <v>0</v>
      </c>
      <c r="CB10" s="125">
        <v>0</v>
      </c>
      <c r="CC10" s="125">
        <v>0</v>
      </c>
      <c r="CD10" s="125">
        <v>0</v>
      </c>
      <c r="CE10" s="125">
        <v>0</v>
      </c>
      <c r="CF10" s="125">
        <v>0</v>
      </c>
      <c r="CG10" s="125">
        <v>0</v>
      </c>
      <c r="CH10" s="125">
        <v>0</v>
      </c>
      <c r="CI10" s="125">
        <v>0</v>
      </c>
      <c r="CJ10" s="125">
        <v>0</v>
      </c>
      <c r="CK10" s="125">
        <v>0</v>
      </c>
      <c r="CL10" s="125">
        <v>0</v>
      </c>
      <c r="CM10" s="125">
        <v>0</v>
      </c>
      <c r="CN10" s="125">
        <v>0</v>
      </c>
      <c r="CO10" s="125">
        <v>0</v>
      </c>
      <c r="CP10" s="125">
        <v>0</v>
      </c>
      <c r="CQ10" s="125">
        <v>0</v>
      </c>
      <c r="CR10" s="125">
        <v>0</v>
      </c>
      <c r="CS10" s="125">
        <v>0</v>
      </c>
      <c r="CT10" s="125">
        <v>0</v>
      </c>
      <c r="CU10" s="125">
        <v>0</v>
      </c>
      <c r="CV10" s="125">
        <v>0</v>
      </c>
      <c r="CW10" s="125">
        <v>0</v>
      </c>
      <c r="CX10" s="125">
        <v>0</v>
      </c>
      <c r="CY10" s="125">
        <v>0</v>
      </c>
      <c r="CZ10" s="125">
        <v>0</v>
      </c>
      <c r="DA10" s="125">
        <v>0</v>
      </c>
      <c r="DB10" s="125">
        <v>0</v>
      </c>
      <c r="DC10" s="125">
        <v>0</v>
      </c>
      <c r="DD10" s="125">
        <v>0</v>
      </c>
      <c r="DE10" s="125">
        <v>0</v>
      </c>
      <c r="DF10" s="125">
        <v>0</v>
      </c>
      <c r="DG10" s="125">
        <v>0</v>
      </c>
      <c r="DH10" s="125">
        <v>0</v>
      </c>
    </row>
    <row r="11" spans="1:112" ht="19.5" customHeight="1">
      <c r="A11" s="141" t="s">
        <v>93</v>
      </c>
      <c r="B11" s="141" t="s">
        <v>94</v>
      </c>
      <c r="C11" s="141" t="s">
        <v>96</v>
      </c>
      <c r="D11" s="141" t="s">
        <v>91</v>
      </c>
      <c r="E11" s="141" t="s">
        <v>97</v>
      </c>
      <c r="F11" s="125">
        <f t="shared" si="0"/>
        <v>44342</v>
      </c>
      <c r="G11" s="125">
        <v>44342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44342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0</v>
      </c>
      <c r="AG11" s="125">
        <v>0</v>
      </c>
      <c r="AH11" s="125">
        <v>0</v>
      </c>
      <c r="AI11" s="125">
        <v>0</v>
      </c>
      <c r="AJ11" s="125">
        <v>0</v>
      </c>
      <c r="AK11" s="125">
        <v>0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0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25">
        <v>0</v>
      </c>
      <c r="BL11" s="125">
        <v>0</v>
      </c>
      <c r="BM11" s="125">
        <v>0</v>
      </c>
      <c r="BN11" s="125">
        <v>0</v>
      </c>
      <c r="BO11" s="125">
        <v>0</v>
      </c>
      <c r="BP11" s="125">
        <v>0</v>
      </c>
      <c r="BQ11" s="125">
        <v>0</v>
      </c>
      <c r="BR11" s="125">
        <v>0</v>
      </c>
      <c r="BS11" s="125">
        <v>0</v>
      </c>
      <c r="BT11" s="125">
        <v>0</v>
      </c>
      <c r="BU11" s="125">
        <v>0</v>
      </c>
      <c r="BV11" s="125">
        <v>0</v>
      </c>
      <c r="BW11" s="125">
        <v>0</v>
      </c>
      <c r="BX11" s="125">
        <v>0</v>
      </c>
      <c r="BY11" s="125">
        <v>0</v>
      </c>
      <c r="BZ11" s="125">
        <v>0</v>
      </c>
      <c r="CA11" s="125">
        <v>0</v>
      </c>
      <c r="CB11" s="125">
        <v>0</v>
      </c>
      <c r="CC11" s="125">
        <v>0</v>
      </c>
      <c r="CD11" s="125">
        <v>0</v>
      </c>
      <c r="CE11" s="125">
        <v>0</v>
      </c>
      <c r="CF11" s="125">
        <v>0</v>
      </c>
      <c r="CG11" s="125">
        <v>0</v>
      </c>
      <c r="CH11" s="125">
        <v>0</v>
      </c>
      <c r="CI11" s="125">
        <v>0</v>
      </c>
      <c r="CJ11" s="125">
        <v>0</v>
      </c>
      <c r="CK11" s="125">
        <v>0</v>
      </c>
      <c r="CL11" s="125">
        <v>0</v>
      </c>
      <c r="CM11" s="125">
        <v>0</v>
      </c>
      <c r="CN11" s="125">
        <v>0</v>
      </c>
      <c r="CO11" s="125">
        <v>0</v>
      </c>
      <c r="CP11" s="125">
        <v>0</v>
      </c>
      <c r="CQ11" s="125">
        <v>0</v>
      </c>
      <c r="CR11" s="125">
        <v>0</v>
      </c>
      <c r="CS11" s="125">
        <v>0</v>
      </c>
      <c r="CT11" s="125">
        <v>0</v>
      </c>
      <c r="CU11" s="125">
        <v>0</v>
      </c>
      <c r="CV11" s="125">
        <v>0</v>
      </c>
      <c r="CW11" s="125">
        <v>0</v>
      </c>
      <c r="CX11" s="125">
        <v>0</v>
      </c>
      <c r="CY11" s="125">
        <v>0</v>
      </c>
      <c r="CZ11" s="125">
        <v>0</v>
      </c>
      <c r="DA11" s="125">
        <v>0</v>
      </c>
      <c r="DB11" s="125">
        <v>0</v>
      </c>
      <c r="DC11" s="125">
        <v>0</v>
      </c>
      <c r="DD11" s="125">
        <v>0</v>
      </c>
      <c r="DE11" s="125">
        <v>0</v>
      </c>
      <c r="DF11" s="125">
        <v>0</v>
      </c>
      <c r="DG11" s="125">
        <v>0</v>
      </c>
      <c r="DH11" s="125">
        <v>0</v>
      </c>
    </row>
    <row r="12" spans="1:112" ht="19.5" customHeight="1">
      <c r="A12" s="141" t="s">
        <v>98</v>
      </c>
      <c r="B12" s="141" t="s">
        <v>99</v>
      </c>
      <c r="C12" s="141" t="s">
        <v>90</v>
      </c>
      <c r="D12" s="141" t="s">
        <v>91</v>
      </c>
      <c r="E12" s="141" t="s">
        <v>100</v>
      </c>
      <c r="F12" s="125">
        <f t="shared" si="0"/>
        <v>38825</v>
      </c>
      <c r="G12" s="125">
        <v>38825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38825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  <c r="AE12" s="125">
        <v>0</v>
      </c>
      <c r="AF12" s="125">
        <v>0</v>
      </c>
      <c r="AG12" s="125">
        <v>0</v>
      </c>
      <c r="AH12" s="125">
        <v>0</v>
      </c>
      <c r="AI12" s="125">
        <v>0</v>
      </c>
      <c r="AJ12" s="125">
        <v>0</v>
      </c>
      <c r="AK12" s="125">
        <v>0</v>
      </c>
      <c r="AL12" s="125">
        <v>0</v>
      </c>
      <c r="AM12" s="125">
        <v>0</v>
      </c>
      <c r="AN12" s="125">
        <v>0</v>
      </c>
      <c r="AO12" s="125">
        <v>0</v>
      </c>
      <c r="AP12" s="125">
        <v>0</v>
      </c>
      <c r="AQ12" s="125">
        <v>0</v>
      </c>
      <c r="AR12" s="125">
        <v>0</v>
      </c>
      <c r="AS12" s="125">
        <v>0</v>
      </c>
      <c r="AT12" s="125">
        <v>0</v>
      </c>
      <c r="AU12" s="125">
        <v>0</v>
      </c>
      <c r="AV12" s="125">
        <v>0</v>
      </c>
      <c r="AW12" s="125">
        <v>0</v>
      </c>
      <c r="AX12" s="125">
        <v>0</v>
      </c>
      <c r="AY12" s="125">
        <v>0</v>
      </c>
      <c r="AZ12" s="125">
        <v>0</v>
      </c>
      <c r="BA12" s="125">
        <v>0</v>
      </c>
      <c r="BB12" s="125">
        <v>0</v>
      </c>
      <c r="BC12" s="125">
        <v>0</v>
      </c>
      <c r="BD12" s="125">
        <v>0</v>
      </c>
      <c r="BE12" s="125">
        <v>0</v>
      </c>
      <c r="BF12" s="125">
        <v>0</v>
      </c>
      <c r="BG12" s="125">
        <v>0</v>
      </c>
      <c r="BH12" s="125">
        <v>0</v>
      </c>
      <c r="BI12" s="125">
        <v>0</v>
      </c>
      <c r="BJ12" s="125">
        <v>0</v>
      </c>
      <c r="BK12" s="125">
        <v>0</v>
      </c>
      <c r="BL12" s="125">
        <v>0</v>
      </c>
      <c r="BM12" s="125">
        <v>0</v>
      </c>
      <c r="BN12" s="125">
        <v>0</v>
      </c>
      <c r="BO12" s="125">
        <v>0</v>
      </c>
      <c r="BP12" s="125">
        <v>0</v>
      </c>
      <c r="BQ12" s="125">
        <v>0</v>
      </c>
      <c r="BR12" s="125">
        <v>0</v>
      </c>
      <c r="BS12" s="125">
        <v>0</v>
      </c>
      <c r="BT12" s="125">
        <v>0</v>
      </c>
      <c r="BU12" s="125">
        <v>0</v>
      </c>
      <c r="BV12" s="125">
        <v>0</v>
      </c>
      <c r="BW12" s="125">
        <v>0</v>
      </c>
      <c r="BX12" s="125">
        <v>0</v>
      </c>
      <c r="BY12" s="125">
        <v>0</v>
      </c>
      <c r="BZ12" s="125">
        <v>0</v>
      </c>
      <c r="CA12" s="125">
        <v>0</v>
      </c>
      <c r="CB12" s="125">
        <v>0</v>
      </c>
      <c r="CC12" s="125">
        <v>0</v>
      </c>
      <c r="CD12" s="125">
        <v>0</v>
      </c>
      <c r="CE12" s="125">
        <v>0</v>
      </c>
      <c r="CF12" s="125">
        <v>0</v>
      </c>
      <c r="CG12" s="125">
        <v>0</v>
      </c>
      <c r="CH12" s="125">
        <v>0</v>
      </c>
      <c r="CI12" s="125">
        <v>0</v>
      </c>
      <c r="CJ12" s="125">
        <v>0</v>
      </c>
      <c r="CK12" s="125">
        <v>0</v>
      </c>
      <c r="CL12" s="125">
        <v>0</v>
      </c>
      <c r="CM12" s="125">
        <v>0</v>
      </c>
      <c r="CN12" s="125">
        <v>0</v>
      </c>
      <c r="CO12" s="125">
        <v>0</v>
      </c>
      <c r="CP12" s="125">
        <v>0</v>
      </c>
      <c r="CQ12" s="125">
        <v>0</v>
      </c>
      <c r="CR12" s="125">
        <v>0</v>
      </c>
      <c r="CS12" s="125">
        <v>0</v>
      </c>
      <c r="CT12" s="125">
        <v>0</v>
      </c>
      <c r="CU12" s="125">
        <v>0</v>
      </c>
      <c r="CV12" s="125">
        <v>0</v>
      </c>
      <c r="CW12" s="125">
        <v>0</v>
      </c>
      <c r="CX12" s="125">
        <v>0</v>
      </c>
      <c r="CY12" s="125">
        <v>0</v>
      </c>
      <c r="CZ12" s="125">
        <v>0</v>
      </c>
      <c r="DA12" s="125">
        <v>0</v>
      </c>
      <c r="DB12" s="125">
        <v>0</v>
      </c>
      <c r="DC12" s="125">
        <v>0</v>
      </c>
      <c r="DD12" s="125">
        <v>0</v>
      </c>
      <c r="DE12" s="125">
        <v>0</v>
      </c>
      <c r="DF12" s="125">
        <v>0</v>
      </c>
      <c r="DG12" s="125">
        <v>0</v>
      </c>
      <c r="DH12" s="125">
        <v>0</v>
      </c>
    </row>
    <row r="13" spans="1:112" ht="19.5" customHeight="1">
      <c r="A13" s="141" t="s">
        <v>98</v>
      </c>
      <c r="B13" s="141" t="s">
        <v>99</v>
      </c>
      <c r="C13" s="141" t="s">
        <v>101</v>
      </c>
      <c r="D13" s="141" t="s">
        <v>91</v>
      </c>
      <c r="E13" s="141" t="s">
        <v>102</v>
      </c>
      <c r="F13" s="125">
        <f t="shared" si="0"/>
        <v>14689</v>
      </c>
      <c r="G13" s="125">
        <v>14689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14689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  <c r="AG13" s="125">
        <v>0</v>
      </c>
      <c r="AH13" s="125">
        <v>0</v>
      </c>
      <c r="AI13" s="125">
        <v>0</v>
      </c>
      <c r="AJ13" s="125">
        <v>0</v>
      </c>
      <c r="AK13" s="125">
        <v>0</v>
      </c>
      <c r="AL13" s="125">
        <v>0</v>
      </c>
      <c r="AM13" s="125">
        <v>0</v>
      </c>
      <c r="AN13" s="125">
        <v>0</v>
      </c>
      <c r="AO13" s="125">
        <v>0</v>
      </c>
      <c r="AP13" s="125">
        <v>0</v>
      </c>
      <c r="AQ13" s="125">
        <v>0</v>
      </c>
      <c r="AR13" s="125">
        <v>0</v>
      </c>
      <c r="AS13" s="125">
        <v>0</v>
      </c>
      <c r="AT13" s="125">
        <v>0</v>
      </c>
      <c r="AU13" s="125">
        <v>0</v>
      </c>
      <c r="AV13" s="125">
        <v>0</v>
      </c>
      <c r="AW13" s="125">
        <v>0</v>
      </c>
      <c r="AX13" s="125">
        <v>0</v>
      </c>
      <c r="AY13" s="125">
        <v>0</v>
      </c>
      <c r="AZ13" s="125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125">
        <v>0</v>
      </c>
      <c r="BH13" s="125">
        <v>0</v>
      </c>
      <c r="BI13" s="125">
        <v>0</v>
      </c>
      <c r="BJ13" s="125">
        <v>0</v>
      </c>
      <c r="BK13" s="125">
        <v>0</v>
      </c>
      <c r="BL13" s="125">
        <v>0</v>
      </c>
      <c r="BM13" s="125">
        <v>0</v>
      </c>
      <c r="BN13" s="125">
        <v>0</v>
      </c>
      <c r="BO13" s="125">
        <v>0</v>
      </c>
      <c r="BP13" s="125">
        <v>0</v>
      </c>
      <c r="BQ13" s="125">
        <v>0</v>
      </c>
      <c r="BR13" s="125">
        <v>0</v>
      </c>
      <c r="BS13" s="125">
        <v>0</v>
      </c>
      <c r="BT13" s="125">
        <v>0</v>
      </c>
      <c r="BU13" s="125">
        <v>0</v>
      </c>
      <c r="BV13" s="125">
        <v>0</v>
      </c>
      <c r="BW13" s="125">
        <v>0</v>
      </c>
      <c r="BX13" s="125">
        <v>0</v>
      </c>
      <c r="BY13" s="125">
        <v>0</v>
      </c>
      <c r="BZ13" s="125">
        <v>0</v>
      </c>
      <c r="CA13" s="125">
        <v>0</v>
      </c>
      <c r="CB13" s="125">
        <v>0</v>
      </c>
      <c r="CC13" s="125">
        <v>0</v>
      </c>
      <c r="CD13" s="125">
        <v>0</v>
      </c>
      <c r="CE13" s="125">
        <v>0</v>
      </c>
      <c r="CF13" s="125">
        <v>0</v>
      </c>
      <c r="CG13" s="125">
        <v>0</v>
      </c>
      <c r="CH13" s="125">
        <v>0</v>
      </c>
      <c r="CI13" s="125">
        <v>0</v>
      </c>
      <c r="CJ13" s="125">
        <v>0</v>
      </c>
      <c r="CK13" s="125">
        <v>0</v>
      </c>
      <c r="CL13" s="125">
        <v>0</v>
      </c>
      <c r="CM13" s="125">
        <v>0</v>
      </c>
      <c r="CN13" s="125">
        <v>0</v>
      </c>
      <c r="CO13" s="125">
        <v>0</v>
      </c>
      <c r="CP13" s="125">
        <v>0</v>
      </c>
      <c r="CQ13" s="125">
        <v>0</v>
      </c>
      <c r="CR13" s="125">
        <v>0</v>
      </c>
      <c r="CS13" s="125">
        <v>0</v>
      </c>
      <c r="CT13" s="125">
        <v>0</v>
      </c>
      <c r="CU13" s="125">
        <v>0</v>
      </c>
      <c r="CV13" s="125">
        <v>0</v>
      </c>
      <c r="CW13" s="125">
        <v>0</v>
      </c>
      <c r="CX13" s="125">
        <v>0</v>
      </c>
      <c r="CY13" s="125">
        <v>0</v>
      </c>
      <c r="CZ13" s="125">
        <v>0</v>
      </c>
      <c r="DA13" s="125">
        <v>0</v>
      </c>
      <c r="DB13" s="125">
        <v>0</v>
      </c>
      <c r="DC13" s="125">
        <v>0</v>
      </c>
      <c r="DD13" s="125">
        <v>0</v>
      </c>
      <c r="DE13" s="125">
        <v>0</v>
      </c>
      <c r="DF13" s="125">
        <v>0</v>
      </c>
      <c r="DG13" s="125">
        <v>0</v>
      </c>
      <c r="DH13" s="125">
        <v>0</v>
      </c>
    </row>
    <row r="14" spans="1:112" ht="19.5" customHeight="1">
      <c r="A14" s="141" t="s">
        <v>103</v>
      </c>
      <c r="B14" s="141" t="s">
        <v>104</v>
      </c>
      <c r="C14" s="141" t="s">
        <v>90</v>
      </c>
      <c r="D14" s="141" t="s">
        <v>91</v>
      </c>
      <c r="E14" s="141" t="s">
        <v>105</v>
      </c>
      <c r="F14" s="125">
        <f t="shared" si="0"/>
        <v>85034</v>
      </c>
      <c r="G14" s="125">
        <v>85034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85034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0</v>
      </c>
      <c r="AO14" s="125">
        <v>0</v>
      </c>
      <c r="AP14" s="125">
        <v>0</v>
      </c>
      <c r="AQ14" s="125">
        <v>0</v>
      </c>
      <c r="AR14" s="125">
        <v>0</v>
      </c>
      <c r="AS14" s="125">
        <v>0</v>
      </c>
      <c r="AT14" s="125">
        <v>0</v>
      </c>
      <c r="AU14" s="125">
        <v>0</v>
      </c>
      <c r="AV14" s="125">
        <v>0</v>
      </c>
      <c r="AW14" s="125">
        <v>0</v>
      </c>
      <c r="AX14" s="125">
        <v>0</v>
      </c>
      <c r="AY14" s="125">
        <v>0</v>
      </c>
      <c r="AZ14" s="125">
        <v>0</v>
      </c>
      <c r="BA14" s="125">
        <v>0</v>
      </c>
      <c r="BB14" s="125">
        <v>0</v>
      </c>
      <c r="BC14" s="125">
        <v>0</v>
      </c>
      <c r="BD14" s="125">
        <v>0</v>
      </c>
      <c r="BE14" s="125">
        <v>0</v>
      </c>
      <c r="BF14" s="125">
        <v>0</v>
      </c>
      <c r="BG14" s="125">
        <v>0</v>
      </c>
      <c r="BH14" s="125">
        <v>0</v>
      </c>
      <c r="BI14" s="125">
        <v>0</v>
      </c>
      <c r="BJ14" s="125">
        <v>0</v>
      </c>
      <c r="BK14" s="125">
        <v>0</v>
      </c>
      <c r="BL14" s="125">
        <v>0</v>
      </c>
      <c r="BM14" s="125">
        <v>0</v>
      </c>
      <c r="BN14" s="125">
        <v>0</v>
      </c>
      <c r="BO14" s="125">
        <v>0</v>
      </c>
      <c r="BP14" s="125">
        <v>0</v>
      </c>
      <c r="BQ14" s="125">
        <v>0</v>
      </c>
      <c r="BR14" s="125">
        <v>0</v>
      </c>
      <c r="BS14" s="125">
        <v>0</v>
      </c>
      <c r="BT14" s="125">
        <v>0</v>
      </c>
      <c r="BU14" s="125">
        <v>0</v>
      </c>
      <c r="BV14" s="125">
        <v>0</v>
      </c>
      <c r="BW14" s="125">
        <v>0</v>
      </c>
      <c r="BX14" s="125">
        <v>0</v>
      </c>
      <c r="BY14" s="125">
        <v>0</v>
      </c>
      <c r="BZ14" s="125">
        <v>0</v>
      </c>
      <c r="CA14" s="125">
        <v>0</v>
      </c>
      <c r="CB14" s="125">
        <v>0</v>
      </c>
      <c r="CC14" s="125">
        <v>0</v>
      </c>
      <c r="CD14" s="125">
        <v>0</v>
      </c>
      <c r="CE14" s="125">
        <v>0</v>
      </c>
      <c r="CF14" s="125">
        <v>0</v>
      </c>
      <c r="CG14" s="125">
        <v>0</v>
      </c>
      <c r="CH14" s="125">
        <v>0</v>
      </c>
      <c r="CI14" s="125">
        <v>0</v>
      </c>
      <c r="CJ14" s="125">
        <v>0</v>
      </c>
      <c r="CK14" s="125">
        <v>0</v>
      </c>
      <c r="CL14" s="125">
        <v>0</v>
      </c>
      <c r="CM14" s="125">
        <v>0</v>
      </c>
      <c r="CN14" s="125">
        <v>0</v>
      </c>
      <c r="CO14" s="125">
        <v>0</v>
      </c>
      <c r="CP14" s="125">
        <v>0</v>
      </c>
      <c r="CQ14" s="125">
        <v>0</v>
      </c>
      <c r="CR14" s="125">
        <v>0</v>
      </c>
      <c r="CS14" s="125">
        <v>0</v>
      </c>
      <c r="CT14" s="125">
        <v>0</v>
      </c>
      <c r="CU14" s="125">
        <v>0</v>
      </c>
      <c r="CV14" s="125">
        <v>0</v>
      </c>
      <c r="CW14" s="125">
        <v>0</v>
      </c>
      <c r="CX14" s="125">
        <v>0</v>
      </c>
      <c r="CY14" s="125">
        <v>0</v>
      </c>
      <c r="CZ14" s="125">
        <v>0</v>
      </c>
      <c r="DA14" s="125">
        <v>0</v>
      </c>
      <c r="DB14" s="125">
        <v>0</v>
      </c>
      <c r="DC14" s="125">
        <v>0</v>
      </c>
      <c r="DD14" s="125">
        <v>0</v>
      </c>
      <c r="DE14" s="125">
        <v>0</v>
      </c>
      <c r="DF14" s="125">
        <v>0</v>
      </c>
      <c r="DG14" s="125">
        <v>0</v>
      </c>
      <c r="DH14" s="125">
        <v>0</v>
      </c>
    </row>
    <row r="15" spans="1:112" ht="19.5" customHeight="1">
      <c r="A15" s="141" t="s">
        <v>106</v>
      </c>
      <c r="B15" s="141" t="s">
        <v>107</v>
      </c>
      <c r="C15" s="141" t="s">
        <v>90</v>
      </c>
      <c r="D15" s="141" t="s">
        <v>91</v>
      </c>
      <c r="E15" s="141" t="s">
        <v>108</v>
      </c>
      <c r="F15" s="125">
        <f t="shared" si="0"/>
        <v>1265000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1265000</v>
      </c>
      <c r="V15" s="125">
        <v>0</v>
      </c>
      <c r="W15" s="125">
        <v>0</v>
      </c>
      <c r="X15" s="125">
        <v>0</v>
      </c>
      <c r="Y15" s="125">
        <v>0</v>
      </c>
      <c r="Z15" s="125">
        <v>0</v>
      </c>
      <c r="AA15" s="125">
        <v>0</v>
      </c>
      <c r="AB15" s="125">
        <v>0</v>
      </c>
      <c r="AC15" s="125">
        <v>0</v>
      </c>
      <c r="AD15" s="125">
        <v>0</v>
      </c>
      <c r="AE15" s="125">
        <v>0</v>
      </c>
      <c r="AF15" s="125">
        <v>0</v>
      </c>
      <c r="AG15" s="125">
        <v>0</v>
      </c>
      <c r="AH15" s="125">
        <v>0</v>
      </c>
      <c r="AI15" s="125">
        <v>0</v>
      </c>
      <c r="AJ15" s="125">
        <v>0</v>
      </c>
      <c r="AK15" s="125">
        <v>0</v>
      </c>
      <c r="AL15" s="125">
        <v>0</v>
      </c>
      <c r="AM15" s="125">
        <v>0</v>
      </c>
      <c r="AN15" s="125">
        <v>0</v>
      </c>
      <c r="AO15" s="125">
        <v>0</v>
      </c>
      <c r="AP15" s="125">
        <v>0</v>
      </c>
      <c r="AQ15" s="125">
        <v>1265000</v>
      </c>
      <c r="AR15" s="125">
        <v>0</v>
      </c>
      <c r="AS15" s="125">
        <v>0</v>
      </c>
      <c r="AT15" s="125">
        <v>0</v>
      </c>
      <c r="AU15" s="125">
        <v>0</v>
      </c>
      <c r="AV15" s="125">
        <v>0</v>
      </c>
      <c r="AW15" s="125">
        <v>0</v>
      </c>
      <c r="AX15" s="125">
        <v>0</v>
      </c>
      <c r="AY15" s="125">
        <v>0</v>
      </c>
      <c r="AZ15" s="125">
        <v>0</v>
      </c>
      <c r="BA15" s="125">
        <v>0</v>
      </c>
      <c r="BB15" s="125">
        <v>0</v>
      </c>
      <c r="BC15" s="125">
        <v>0</v>
      </c>
      <c r="BD15" s="125">
        <v>0</v>
      </c>
      <c r="BE15" s="125">
        <v>0</v>
      </c>
      <c r="BF15" s="125">
        <v>0</v>
      </c>
      <c r="BG15" s="125">
        <v>0</v>
      </c>
      <c r="BH15" s="125">
        <v>0</v>
      </c>
      <c r="BI15" s="125">
        <v>0</v>
      </c>
      <c r="BJ15" s="125">
        <v>0</v>
      </c>
      <c r="BK15" s="125">
        <v>0</v>
      </c>
      <c r="BL15" s="125">
        <v>0</v>
      </c>
      <c r="BM15" s="125">
        <v>0</v>
      </c>
      <c r="BN15" s="125">
        <v>0</v>
      </c>
      <c r="BO15" s="125">
        <v>0</v>
      </c>
      <c r="BP15" s="125">
        <v>0</v>
      </c>
      <c r="BQ15" s="125">
        <v>0</v>
      </c>
      <c r="BR15" s="125">
        <v>0</v>
      </c>
      <c r="BS15" s="125">
        <v>0</v>
      </c>
      <c r="BT15" s="125">
        <v>0</v>
      </c>
      <c r="BU15" s="125">
        <v>0</v>
      </c>
      <c r="BV15" s="125">
        <v>0</v>
      </c>
      <c r="BW15" s="125">
        <v>0</v>
      </c>
      <c r="BX15" s="125">
        <v>0</v>
      </c>
      <c r="BY15" s="125">
        <v>0</v>
      </c>
      <c r="BZ15" s="125">
        <v>0</v>
      </c>
      <c r="CA15" s="125">
        <v>0</v>
      </c>
      <c r="CB15" s="125">
        <v>0</v>
      </c>
      <c r="CC15" s="125">
        <v>0</v>
      </c>
      <c r="CD15" s="125">
        <v>0</v>
      </c>
      <c r="CE15" s="125">
        <v>0</v>
      </c>
      <c r="CF15" s="125">
        <v>0</v>
      </c>
      <c r="CG15" s="125">
        <v>0</v>
      </c>
      <c r="CH15" s="125">
        <v>0</v>
      </c>
      <c r="CI15" s="125">
        <v>0</v>
      </c>
      <c r="CJ15" s="125">
        <v>0</v>
      </c>
      <c r="CK15" s="125">
        <v>0</v>
      </c>
      <c r="CL15" s="125">
        <v>0</v>
      </c>
      <c r="CM15" s="125">
        <v>0</v>
      </c>
      <c r="CN15" s="125">
        <v>0</v>
      </c>
      <c r="CO15" s="125">
        <v>0</v>
      </c>
      <c r="CP15" s="125">
        <v>0</v>
      </c>
      <c r="CQ15" s="125">
        <v>0</v>
      </c>
      <c r="CR15" s="125">
        <v>0</v>
      </c>
      <c r="CS15" s="125">
        <v>0</v>
      </c>
      <c r="CT15" s="125">
        <v>0</v>
      </c>
      <c r="CU15" s="125">
        <v>0</v>
      </c>
      <c r="CV15" s="125">
        <v>0</v>
      </c>
      <c r="CW15" s="125">
        <v>0</v>
      </c>
      <c r="CX15" s="125">
        <v>0</v>
      </c>
      <c r="CY15" s="125">
        <v>0</v>
      </c>
      <c r="CZ15" s="125">
        <v>0</v>
      </c>
      <c r="DA15" s="125">
        <v>0</v>
      </c>
      <c r="DB15" s="125">
        <v>0</v>
      </c>
      <c r="DC15" s="125">
        <v>0</v>
      </c>
      <c r="DD15" s="125">
        <v>0</v>
      </c>
      <c r="DE15" s="125">
        <v>0</v>
      </c>
      <c r="DF15" s="125">
        <v>0</v>
      </c>
      <c r="DG15" s="125">
        <v>0</v>
      </c>
      <c r="DH15" s="125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 scale="1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7"/>
      <c r="B1" s="97"/>
      <c r="C1" s="97"/>
      <c r="D1" s="98"/>
      <c r="E1" s="97"/>
      <c r="F1" s="97"/>
      <c r="G1" s="63" t="s">
        <v>275</v>
      </c>
    </row>
    <row r="2" spans="1:7" ht="25.5" customHeight="1">
      <c r="A2" s="60" t="s">
        <v>276</v>
      </c>
      <c r="B2" s="60"/>
      <c r="C2" s="60"/>
      <c r="D2" s="60"/>
      <c r="E2" s="60"/>
      <c r="F2" s="60"/>
      <c r="G2" s="60"/>
    </row>
    <row r="3" spans="1:7" ht="19.5" customHeight="1">
      <c r="A3" s="119" t="s">
        <v>5</v>
      </c>
      <c r="B3" s="61"/>
      <c r="C3" s="61"/>
      <c r="D3" s="61"/>
      <c r="E3" s="100"/>
      <c r="F3" s="100"/>
      <c r="G3" s="63" t="s">
        <v>6</v>
      </c>
    </row>
    <row r="4" spans="1:7" ht="19.5" customHeight="1">
      <c r="A4" s="105" t="s">
        <v>277</v>
      </c>
      <c r="B4" s="106"/>
      <c r="C4" s="106"/>
      <c r="D4" s="107"/>
      <c r="E4" s="126" t="s">
        <v>111</v>
      </c>
      <c r="F4" s="71"/>
      <c r="G4" s="71"/>
    </row>
    <row r="5" spans="1:7" ht="19.5" customHeight="1">
      <c r="A5" s="64" t="s">
        <v>72</v>
      </c>
      <c r="B5" s="66"/>
      <c r="C5" s="127" t="s">
        <v>73</v>
      </c>
      <c r="D5" s="128" t="s">
        <v>278</v>
      </c>
      <c r="E5" s="71" t="s">
        <v>64</v>
      </c>
      <c r="F5" s="68" t="s">
        <v>279</v>
      </c>
      <c r="G5" s="129" t="s">
        <v>280</v>
      </c>
    </row>
    <row r="6" spans="1:7" ht="33.75" customHeight="1">
      <c r="A6" s="73" t="s">
        <v>84</v>
      </c>
      <c r="B6" s="74" t="s">
        <v>85</v>
      </c>
      <c r="C6" s="130"/>
      <c r="D6" s="131"/>
      <c r="E6" s="77"/>
      <c r="F6" s="78"/>
      <c r="G6" s="113"/>
    </row>
    <row r="7" spans="1:7" ht="19.5" customHeight="1">
      <c r="A7" s="79" t="s">
        <v>16</v>
      </c>
      <c r="B7" s="123" t="s">
        <v>16</v>
      </c>
      <c r="C7" s="132" t="s">
        <v>16</v>
      </c>
      <c r="D7" s="79" t="s">
        <v>64</v>
      </c>
      <c r="E7" s="133">
        <v>939664</v>
      </c>
      <c r="F7" s="134">
        <v>864416</v>
      </c>
      <c r="G7" s="125">
        <v>75248</v>
      </c>
    </row>
    <row r="8" spans="1:7" ht="19.5" customHeight="1">
      <c r="A8" s="79" t="s">
        <v>16</v>
      </c>
      <c r="B8" s="123" t="s">
        <v>16</v>
      </c>
      <c r="C8" s="132" t="s">
        <v>87</v>
      </c>
      <c r="D8" s="79" t="s">
        <v>0</v>
      </c>
      <c r="E8" s="133">
        <v>939664</v>
      </c>
      <c r="F8" s="134">
        <v>864416</v>
      </c>
      <c r="G8" s="125">
        <v>75248</v>
      </c>
    </row>
    <row r="9" spans="1:7" ht="19.5" customHeight="1">
      <c r="A9" s="79" t="s">
        <v>281</v>
      </c>
      <c r="B9" s="123" t="s">
        <v>16</v>
      </c>
      <c r="C9" s="132" t="s">
        <v>16</v>
      </c>
      <c r="D9" s="79" t="s">
        <v>282</v>
      </c>
      <c r="E9" s="133">
        <v>858212</v>
      </c>
      <c r="F9" s="134">
        <v>858212</v>
      </c>
      <c r="G9" s="125">
        <v>0</v>
      </c>
    </row>
    <row r="10" spans="1:7" ht="19.5" customHeight="1">
      <c r="A10" s="79" t="s">
        <v>281</v>
      </c>
      <c r="B10" s="123" t="s">
        <v>90</v>
      </c>
      <c r="C10" s="132" t="s">
        <v>91</v>
      </c>
      <c r="D10" s="79" t="s">
        <v>283</v>
      </c>
      <c r="E10" s="133">
        <v>236220</v>
      </c>
      <c r="F10" s="134">
        <v>236220</v>
      </c>
      <c r="G10" s="125">
        <v>0</v>
      </c>
    </row>
    <row r="11" spans="1:7" ht="19.5" customHeight="1">
      <c r="A11" s="79" t="s">
        <v>281</v>
      </c>
      <c r="B11" s="123" t="s">
        <v>104</v>
      </c>
      <c r="C11" s="132" t="s">
        <v>91</v>
      </c>
      <c r="D11" s="79" t="s">
        <v>284</v>
      </c>
      <c r="E11" s="133">
        <v>298368</v>
      </c>
      <c r="F11" s="134">
        <v>298368</v>
      </c>
      <c r="G11" s="125">
        <v>0</v>
      </c>
    </row>
    <row r="12" spans="1:7" ht="19.5" customHeight="1">
      <c r="A12" s="79" t="s">
        <v>281</v>
      </c>
      <c r="B12" s="123" t="s">
        <v>101</v>
      </c>
      <c r="C12" s="132" t="s">
        <v>91</v>
      </c>
      <c r="D12" s="79" t="s">
        <v>285</v>
      </c>
      <c r="E12" s="133">
        <v>19685</v>
      </c>
      <c r="F12" s="134">
        <v>19685</v>
      </c>
      <c r="G12" s="125">
        <v>0</v>
      </c>
    </row>
    <row r="13" spans="1:7" ht="19.5" customHeight="1">
      <c r="A13" s="79" t="s">
        <v>281</v>
      </c>
      <c r="B13" s="123" t="s">
        <v>286</v>
      </c>
      <c r="C13" s="132" t="s">
        <v>91</v>
      </c>
      <c r="D13" s="79" t="s">
        <v>287</v>
      </c>
      <c r="E13" s="133">
        <v>110855</v>
      </c>
      <c r="F13" s="134">
        <v>110855</v>
      </c>
      <c r="G13" s="125">
        <v>0</v>
      </c>
    </row>
    <row r="14" spans="1:7" ht="19.5" customHeight="1">
      <c r="A14" s="79" t="s">
        <v>281</v>
      </c>
      <c r="B14" s="123" t="s">
        <v>288</v>
      </c>
      <c r="C14" s="132" t="s">
        <v>91</v>
      </c>
      <c r="D14" s="79" t="s">
        <v>289</v>
      </c>
      <c r="E14" s="133">
        <v>44342</v>
      </c>
      <c r="F14" s="134">
        <v>44342</v>
      </c>
      <c r="G14" s="125">
        <v>0</v>
      </c>
    </row>
    <row r="15" spans="1:7" ht="19.5" customHeight="1">
      <c r="A15" s="79" t="s">
        <v>281</v>
      </c>
      <c r="B15" s="123" t="s">
        <v>290</v>
      </c>
      <c r="C15" s="132" t="s">
        <v>91</v>
      </c>
      <c r="D15" s="79" t="s">
        <v>291</v>
      </c>
      <c r="E15" s="133">
        <v>38825</v>
      </c>
      <c r="F15" s="134">
        <v>38825</v>
      </c>
      <c r="G15" s="125">
        <v>0</v>
      </c>
    </row>
    <row r="16" spans="1:7" ht="19.5" customHeight="1">
      <c r="A16" s="79" t="s">
        <v>281</v>
      </c>
      <c r="B16" s="123" t="s">
        <v>99</v>
      </c>
      <c r="C16" s="132" t="s">
        <v>91</v>
      </c>
      <c r="D16" s="79" t="s">
        <v>292</v>
      </c>
      <c r="E16" s="133">
        <v>14689</v>
      </c>
      <c r="F16" s="134">
        <v>14689</v>
      </c>
      <c r="G16" s="125">
        <v>0</v>
      </c>
    </row>
    <row r="17" spans="1:7" ht="19.5" customHeight="1">
      <c r="A17" s="79" t="s">
        <v>281</v>
      </c>
      <c r="B17" s="123" t="s">
        <v>293</v>
      </c>
      <c r="C17" s="132" t="s">
        <v>91</v>
      </c>
      <c r="D17" s="79" t="s">
        <v>294</v>
      </c>
      <c r="E17" s="133">
        <v>10194</v>
      </c>
      <c r="F17" s="134">
        <v>10194</v>
      </c>
      <c r="G17" s="125">
        <v>0</v>
      </c>
    </row>
    <row r="18" spans="1:7" ht="19.5" customHeight="1">
      <c r="A18" s="79" t="s">
        <v>281</v>
      </c>
      <c r="B18" s="123" t="s">
        <v>295</v>
      </c>
      <c r="C18" s="132" t="s">
        <v>91</v>
      </c>
      <c r="D18" s="79" t="s">
        <v>172</v>
      </c>
      <c r="E18" s="133">
        <v>85034</v>
      </c>
      <c r="F18" s="134">
        <v>85034</v>
      </c>
      <c r="G18" s="125">
        <v>0</v>
      </c>
    </row>
    <row r="19" spans="1:7" ht="19.5" customHeight="1">
      <c r="A19" s="79" t="s">
        <v>296</v>
      </c>
      <c r="B19" s="123" t="s">
        <v>16</v>
      </c>
      <c r="C19" s="132" t="s">
        <v>16</v>
      </c>
      <c r="D19" s="79" t="s">
        <v>297</v>
      </c>
      <c r="E19" s="133">
        <v>75248</v>
      </c>
      <c r="F19" s="134">
        <v>0</v>
      </c>
      <c r="G19" s="125">
        <v>75248</v>
      </c>
    </row>
    <row r="20" spans="1:7" ht="19.5" customHeight="1">
      <c r="A20" s="79" t="s">
        <v>296</v>
      </c>
      <c r="B20" s="123" t="s">
        <v>90</v>
      </c>
      <c r="C20" s="132" t="s">
        <v>91</v>
      </c>
      <c r="D20" s="79" t="s">
        <v>298</v>
      </c>
      <c r="E20" s="133">
        <v>20248</v>
      </c>
      <c r="F20" s="134">
        <v>0</v>
      </c>
      <c r="G20" s="125">
        <v>20248</v>
      </c>
    </row>
    <row r="21" spans="1:7" ht="19.5" customHeight="1">
      <c r="A21" s="79" t="s">
        <v>296</v>
      </c>
      <c r="B21" s="123" t="s">
        <v>104</v>
      </c>
      <c r="C21" s="132" t="s">
        <v>91</v>
      </c>
      <c r="D21" s="79" t="s">
        <v>299</v>
      </c>
      <c r="E21" s="133">
        <v>10000</v>
      </c>
      <c r="F21" s="134">
        <v>0</v>
      </c>
      <c r="G21" s="125">
        <v>10000</v>
      </c>
    </row>
    <row r="22" spans="1:7" ht="19.5" customHeight="1">
      <c r="A22" s="79" t="s">
        <v>296</v>
      </c>
      <c r="B22" s="123" t="s">
        <v>96</v>
      </c>
      <c r="C22" s="132" t="s">
        <v>91</v>
      </c>
      <c r="D22" s="79" t="s">
        <v>300</v>
      </c>
      <c r="E22" s="133">
        <v>9000</v>
      </c>
      <c r="F22" s="134">
        <v>0</v>
      </c>
      <c r="G22" s="125">
        <v>9000</v>
      </c>
    </row>
    <row r="23" spans="1:7" ht="19.5" customHeight="1">
      <c r="A23" s="79" t="s">
        <v>296</v>
      </c>
      <c r="B23" s="123" t="s">
        <v>301</v>
      </c>
      <c r="C23" s="132" t="s">
        <v>91</v>
      </c>
      <c r="D23" s="79" t="s">
        <v>302</v>
      </c>
      <c r="E23" s="133">
        <v>20000</v>
      </c>
      <c r="F23" s="134">
        <v>0</v>
      </c>
      <c r="G23" s="125">
        <v>20000</v>
      </c>
    </row>
    <row r="24" spans="1:7" ht="19.5" customHeight="1">
      <c r="A24" s="79" t="s">
        <v>296</v>
      </c>
      <c r="B24" s="123" t="s">
        <v>286</v>
      </c>
      <c r="C24" s="132" t="s">
        <v>91</v>
      </c>
      <c r="D24" s="79" t="s">
        <v>303</v>
      </c>
      <c r="E24" s="133">
        <v>6000</v>
      </c>
      <c r="F24" s="134">
        <v>0</v>
      </c>
      <c r="G24" s="125">
        <v>6000</v>
      </c>
    </row>
    <row r="25" spans="1:7" ht="19.5" customHeight="1">
      <c r="A25" s="79" t="s">
        <v>296</v>
      </c>
      <c r="B25" s="123" t="s">
        <v>304</v>
      </c>
      <c r="C25" s="132" t="s">
        <v>91</v>
      </c>
      <c r="D25" s="79" t="s">
        <v>305</v>
      </c>
      <c r="E25" s="133">
        <v>10000</v>
      </c>
      <c r="F25" s="134">
        <v>0</v>
      </c>
      <c r="G25" s="125">
        <v>10000</v>
      </c>
    </row>
    <row r="26" spans="1:7" ht="19.5" customHeight="1">
      <c r="A26" s="79" t="s">
        <v>306</v>
      </c>
      <c r="B26" s="123" t="s">
        <v>16</v>
      </c>
      <c r="C26" s="132" t="s">
        <v>16</v>
      </c>
      <c r="D26" s="79" t="s">
        <v>307</v>
      </c>
      <c r="E26" s="133">
        <v>6204</v>
      </c>
      <c r="F26" s="134">
        <v>6204</v>
      </c>
      <c r="G26" s="125">
        <v>0</v>
      </c>
    </row>
    <row r="27" spans="1:7" ht="19.5" customHeight="1">
      <c r="A27" s="79" t="s">
        <v>306</v>
      </c>
      <c r="B27" s="123" t="s">
        <v>104</v>
      </c>
      <c r="C27" s="132" t="s">
        <v>91</v>
      </c>
      <c r="D27" s="79" t="s">
        <v>308</v>
      </c>
      <c r="E27" s="133">
        <v>72</v>
      </c>
      <c r="F27" s="134">
        <v>72</v>
      </c>
      <c r="G27" s="125">
        <v>0</v>
      </c>
    </row>
    <row r="28" spans="1:7" ht="19.5" customHeight="1">
      <c r="A28" s="79" t="s">
        <v>306</v>
      </c>
      <c r="B28" s="123" t="s">
        <v>94</v>
      </c>
      <c r="C28" s="132" t="s">
        <v>91</v>
      </c>
      <c r="D28" s="79" t="s">
        <v>309</v>
      </c>
      <c r="E28" s="133">
        <v>5460</v>
      </c>
      <c r="F28" s="134">
        <v>5460</v>
      </c>
      <c r="G28" s="125">
        <v>0</v>
      </c>
    </row>
    <row r="29" spans="1:7" ht="19.5" customHeight="1">
      <c r="A29" s="79" t="s">
        <v>306</v>
      </c>
      <c r="B29" s="123" t="s">
        <v>288</v>
      </c>
      <c r="C29" s="132" t="s">
        <v>91</v>
      </c>
      <c r="D29" s="79" t="s">
        <v>310</v>
      </c>
      <c r="E29" s="133">
        <v>72</v>
      </c>
      <c r="F29" s="134">
        <v>72</v>
      </c>
      <c r="G29" s="125">
        <v>0</v>
      </c>
    </row>
    <row r="30" spans="1:7" ht="19.5" customHeight="1">
      <c r="A30" s="79" t="s">
        <v>306</v>
      </c>
      <c r="B30" s="123" t="s">
        <v>107</v>
      </c>
      <c r="C30" s="132" t="s">
        <v>91</v>
      </c>
      <c r="D30" s="79" t="s">
        <v>311</v>
      </c>
      <c r="E30" s="133">
        <v>600</v>
      </c>
      <c r="F30" s="134">
        <v>600</v>
      </c>
      <c r="G30" s="1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7"/>
      <c r="B1" s="58"/>
      <c r="C1" s="58"/>
      <c r="D1" s="58"/>
      <c r="E1" s="58"/>
      <c r="F1" s="59" t="s">
        <v>312</v>
      </c>
    </row>
    <row r="2" spans="1:6" ht="19.5" customHeight="1">
      <c r="A2" s="60" t="s">
        <v>313</v>
      </c>
      <c r="B2" s="60"/>
      <c r="C2" s="60"/>
      <c r="D2" s="60"/>
      <c r="E2" s="60"/>
      <c r="F2" s="60"/>
    </row>
    <row r="3" spans="1:6" ht="19.5" customHeight="1">
      <c r="A3" s="119" t="s">
        <v>5</v>
      </c>
      <c r="B3" s="61"/>
      <c r="C3" s="61"/>
      <c r="D3" s="120"/>
      <c r="E3" s="120"/>
      <c r="F3" s="63" t="s">
        <v>6</v>
      </c>
    </row>
    <row r="4" spans="1:6" ht="19.5" customHeight="1">
      <c r="A4" s="64" t="s">
        <v>72</v>
      </c>
      <c r="B4" s="65"/>
      <c r="C4" s="66"/>
      <c r="D4" s="121" t="s">
        <v>73</v>
      </c>
      <c r="E4" s="101" t="s">
        <v>314</v>
      </c>
      <c r="F4" s="68" t="s">
        <v>77</v>
      </c>
    </row>
    <row r="5" spans="1:6" ht="19.5" customHeight="1">
      <c r="A5" s="72" t="s">
        <v>84</v>
      </c>
      <c r="B5" s="73" t="s">
        <v>85</v>
      </c>
      <c r="C5" s="74" t="s">
        <v>86</v>
      </c>
      <c r="D5" s="122"/>
      <c r="E5" s="101"/>
      <c r="F5" s="102"/>
    </row>
    <row r="6" spans="1:6" ht="19.5" customHeight="1">
      <c r="A6" s="123" t="s">
        <v>16</v>
      </c>
      <c r="B6" s="123" t="s">
        <v>16</v>
      </c>
      <c r="C6" s="123" t="s">
        <v>16</v>
      </c>
      <c r="D6" s="124" t="s">
        <v>16</v>
      </c>
      <c r="E6" s="124" t="s">
        <v>64</v>
      </c>
      <c r="F6" s="125">
        <v>4100000</v>
      </c>
    </row>
    <row r="7" spans="1:6" ht="19.5" customHeight="1">
      <c r="A7" s="123" t="s">
        <v>16</v>
      </c>
      <c r="B7" s="123" t="s">
        <v>16</v>
      </c>
      <c r="C7" s="123" t="s">
        <v>16</v>
      </c>
      <c r="D7" s="124" t="s">
        <v>87</v>
      </c>
      <c r="E7" s="124" t="s">
        <v>0</v>
      </c>
      <c r="F7" s="125">
        <v>4100000</v>
      </c>
    </row>
    <row r="8" spans="1:6" ht="19.5" customHeight="1">
      <c r="A8" s="123" t="s">
        <v>16</v>
      </c>
      <c r="B8" s="123" t="s">
        <v>16</v>
      </c>
      <c r="C8" s="123" t="s">
        <v>16</v>
      </c>
      <c r="D8" s="124" t="s">
        <v>16</v>
      </c>
      <c r="E8" s="124" t="s">
        <v>92</v>
      </c>
      <c r="F8" s="125">
        <v>2835000</v>
      </c>
    </row>
    <row r="9" spans="1:6" ht="19.5" customHeight="1">
      <c r="A9" s="123" t="s">
        <v>88</v>
      </c>
      <c r="B9" s="123" t="s">
        <v>89</v>
      </c>
      <c r="C9" s="123" t="s">
        <v>90</v>
      </c>
      <c r="D9" s="124" t="s">
        <v>91</v>
      </c>
      <c r="E9" s="124" t="s">
        <v>315</v>
      </c>
      <c r="F9" s="125">
        <v>100000</v>
      </c>
    </row>
    <row r="10" spans="1:6" ht="19.5" customHeight="1">
      <c r="A10" s="123" t="s">
        <v>88</v>
      </c>
      <c r="B10" s="123" t="s">
        <v>89</v>
      </c>
      <c r="C10" s="123" t="s">
        <v>90</v>
      </c>
      <c r="D10" s="124" t="s">
        <v>91</v>
      </c>
      <c r="E10" s="124" t="s">
        <v>316</v>
      </c>
      <c r="F10" s="125">
        <v>2735000</v>
      </c>
    </row>
    <row r="11" spans="1:6" ht="19.5" customHeight="1">
      <c r="A11" s="123" t="s">
        <v>16</v>
      </c>
      <c r="B11" s="123" t="s">
        <v>16</v>
      </c>
      <c r="C11" s="123" t="s">
        <v>16</v>
      </c>
      <c r="D11" s="124" t="s">
        <v>16</v>
      </c>
      <c r="E11" s="124" t="s">
        <v>108</v>
      </c>
      <c r="F11" s="125">
        <v>1265000</v>
      </c>
    </row>
    <row r="12" spans="1:6" ht="19.5" customHeight="1">
      <c r="A12" s="123" t="s">
        <v>106</v>
      </c>
      <c r="B12" s="123" t="s">
        <v>107</v>
      </c>
      <c r="C12" s="123" t="s">
        <v>90</v>
      </c>
      <c r="D12" s="124" t="s">
        <v>91</v>
      </c>
      <c r="E12" s="124" t="s">
        <v>317</v>
      </c>
      <c r="F12" s="125">
        <v>1265000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2019-01-18T03:49:40Z</dcterms:created>
  <dcterms:modified xsi:type="dcterms:W3CDTF">2019-01-18T03:52:22Z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