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840" firstSheet="1" activeTab="2"/>
  </bookViews>
  <sheets>
    <sheet name="社保基金预算封面" sheetId="1" r:id="rId1"/>
    <sheet name="预算目录" sheetId="2" r:id="rId2"/>
    <sheet name="预算总表" sheetId="3" r:id="rId3"/>
    <sheet name="企业职工基本养老收支预算表" sheetId="4" r:id="rId4"/>
    <sheet name="城乡居民基本养老收支预算表" sheetId="5" r:id="rId5"/>
    <sheet name="机关事业单位基本养老收支预算表" sheetId="6" r:id="rId6"/>
    <sheet name="职工基本医疗收支预算表" sheetId="7" r:id="rId7"/>
    <sheet name="城乡居民基本医疗收支预算表" sheetId="8" r:id="rId8"/>
    <sheet name="工伤保险基金收支预算表" sheetId="9" r:id="rId9"/>
    <sheet name="失业保险基金收支预算表" sheetId="10" r:id="rId10"/>
    <sheet name="财政对社会保险基金补助情况表" sheetId="11" r:id="rId11"/>
    <sheet name="地方财政对企业职工基本养老保险基金补助情况构成表" sheetId="12" r:id="rId12"/>
    <sheet name="基本养老基础资料表" sheetId="13" r:id="rId13"/>
    <sheet name="基本医疗基础资料表" sheetId="14" r:id="rId14"/>
    <sheet name="失业工伤基础资料表" sheetId="15" r:id="rId15"/>
  </sheets>
  <calcPr calcId="144525"/>
  <oleSize ref="B1"/>
</workbook>
</file>

<file path=xl/sharedStrings.xml><?xml version="1.0" encoding="utf-8"?>
<sst xmlns="http://schemas.openxmlformats.org/spreadsheetml/2006/main" count="332">
  <si>
    <t>附件1</t>
  </si>
  <si>
    <t xml:space="preserve">    2022 年 社 会 保 险 基 金 预 算</t>
  </si>
  <si>
    <t>批准日期：</t>
  </si>
  <si>
    <t>年</t>
  </si>
  <si>
    <t>月</t>
  </si>
  <si>
    <t>日</t>
  </si>
  <si>
    <t xml:space="preserve">                </t>
  </si>
  <si>
    <t>财政厅（局）：</t>
  </si>
  <si>
    <t>人力资源社会保障厅（局）：</t>
  </si>
  <si>
    <t>医疗保障局：</t>
  </si>
  <si>
    <t>报送日期：</t>
  </si>
  <si>
    <t xml:space="preserve"> 日</t>
  </si>
  <si>
    <t xml:space="preserve">                 </t>
  </si>
  <si>
    <t>税务局：</t>
  </si>
  <si>
    <t>财政厅（局）负责人（章）：</t>
  </si>
  <si>
    <t>财务负责人（章）：</t>
  </si>
  <si>
    <t>经办人（章）：</t>
  </si>
  <si>
    <t>人力资源社会保障（厅）局负责人（章）：</t>
  </si>
  <si>
    <t>医疗保障局负责人（章）：</t>
  </si>
  <si>
    <t>税务局负责人（章）：</t>
  </si>
  <si>
    <t>社保费部门负责人（章）：</t>
  </si>
  <si>
    <t>目      录</t>
  </si>
  <si>
    <t>一、2022年社会保险基金收支预算总表...........................................................</t>
  </si>
  <si>
    <t>社预01表</t>
  </si>
  <si>
    <t>二、2022年企业职工基本养老保险基金收支预算表.........................................................</t>
  </si>
  <si>
    <t>社预02表</t>
  </si>
  <si>
    <t>三、2022年城乡居民基本养老保险基金收支预算表.........................................................</t>
  </si>
  <si>
    <t>社预03表</t>
  </si>
  <si>
    <t>四、2022年机关事业单位基本养老保险基金收支预算表...................................................</t>
  </si>
  <si>
    <t>社预04表</t>
  </si>
  <si>
    <t>五、2022年职工基本医疗保险(含生育保险)基金收支预算表.........................................................</t>
  </si>
  <si>
    <t>社预05表</t>
  </si>
  <si>
    <t>六、2022年城乡居民基本医疗保险基金收支预算表...................................................</t>
  </si>
  <si>
    <t>社预06表</t>
  </si>
  <si>
    <t>七、2022年工伤保险基金收支预算表...............................................</t>
  </si>
  <si>
    <t>社预07表</t>
  </si>
  <si>
    <t>八、2022年失业保险基金收支预算表.......................................................</t>
  </si>
  <si>
    <t>社预08表</t>
  </si>
  <si>
    <t>九、2022年财政对社会保险基金补助情况表.....................................................</t>
  </si>
  <si>
    <t>社预附01表</t>
  </si>
  <si>
    <t>十、2022年地方财政对企业职工基本养老保险基金补助情况构成表.........社决附02表</t>
  </si>
  <si>
    <t>社预附02表</t>
  </si>
  <si>
    <t>十一、2022年基本养老保险基础资料表.....................................................</t>
  </si>
  <si>
    <t>社预附03表</t>
  </si>
  <si>
    <t>十二、2022年基本医疗保险基础资料表.....................................................</t>
  </si>
  <si>
    <t>社预附04表</t>
  </si>
  <si>
    <t>十三、2022年失业保险、工伤保险基础资料表.....................................................</t>
  </si>
  <si>
    <t>社预附05表</t>
  </si>
  <si>
    <t>2022年社会保险基金收支预算总表</t>
  </si>
  <si>
    <t>单位：元</t>
  </si>
  <si>
    <t>项        目</t>
  </si>
  <si>
    <t>合计</t>
  </si>
  <si>
    <t xml:space="preserve">企业职工基本
养老保险基金
</t>
  </si>
  <si>
    <t>城乡居民基本
养老保险基金</t>
  </si>
  <si>
    <t>机关事业单位基
本养老保险基金</t>
  </si>
  <si>
    <t>职工基本医疗保险
(含生育保险)基金</t>
  </si>
  <si>
    <t>城乡居民基本
医疗保险基金</t>
  </si>
  <si>
    <t>工伤保险基金</t>
  </si>
  <si>
    <t>失业保险基金</t>
  </si>
  <si>
    <t>一、收入</t>
  </si>
  <si>
    <t xml:space="preserve">    其中:1.社会保险费收入</t>
  </si>
  <si>
    <t xml:space="preserve">         2.财政补贴收入</t>
  </si>
  <si>
    <t xml:space="preserve">         3.利息收入</t>
  </si>
  <si>
    <t xml:space="preserve">         4.委托投资收益</t>
  </si>
  <si>
    <t xml:space="preserve">         5.转移收入</t>
  </si>
  <si>
    <t xml:space="preserve">         6.其他收入</t>
  </si>
  <si>
    <t xml:space="preserve">         7.中央调剂资金收入（省级专用）</t>
  </si>
  <si>
    <t xml:space="preserve">         8.中央调剂基金收入（中央专用)</t>
  </si>
  <si>
    <t>二、支出</t>
  </si>
  <si>
    <t xml:space="preserve">    其中:1.社会保险待遇支出</t>
  </si>
  <si>
    <t xml:space="preserve">         2.转移支出</t>
  </si>
  <si>
    <t xml:space="preserve">         3.其他支出</t>
  </si>
  <si>
    <t xml:space="preserve">         4.中央调剂基金支出（中央专用）</t>
  </si>
  <si>
    <t xml:space="preserve">         5.中央调剂资金支出（省级专用）</t>
  </si>
  <si>
    <t>三、本年收支结余</t>
  </si>
  <si>
    <t>四、年末滚存结余</t>
  </si>
  <si>
    <t>第 1 页</t>
  </si>
  <si>
    <t>2022年企业职工基本养老保险基金收支预算表</t>
  </si>
  <si>
    <t>2021年执行数</t>
  </si>
  <si>
    <t>2022年预算数</t>
  </si>
  <si>
    <t>一、基本养老保险费收入</t>
  </si>
  <si>
    <t>一、基本养老金支出</t>
  </si>
  <si>
    <t>二、财政补贴收入</t>
  </si>
  <si>
    <t xml:space="preserve">    其中：离休金支出</t>
  </si>
  <si>
    <t xml:space="preserve">    其中：地方财政补贴</t>
  </si>
  <si>
    <t>二、医疗补助金支出</t>
  </si>
  <si>
    <t>三、利息收入</t>
  </si>
  <si>
    <t>三、丧葬补助金和抚恤金支出</t>
  </si>
  <si>
    <t>四、委托投资收益</t>
  </si>
  <si>
    <t>四、转移支出</t>
  </si>
  <si>
    <t>五、转移收入</t>
  </si>
  <si>
    <t>五、其他支出</t>
  </si>
  <si>
    <t>六、其他收入</t>
  </si>
  <si>
    <t>×</t>
  </si>
  <si>
    <t xml:space="preserve">    其中：滞纳金</t>
  </si>
  <si>
    <t>七、本年收入小计</t>
  </si>
  <si>
    <t>六、本年支出小计</t>
  </si>
  <si>
    <t>八、上级补助收入</t>
  </si>
  <si>
    <t>七、补助下级支出</t>
  </si>
  <si>
    <t xml:space="preserve">    其中：中央调剂资金
          收入(省级专用)</t>
  </si>
  <si>
    <t xml:space="preserve">    其中：中央调剂基金
         支出(中央专用)</t>
  </si>
  <si>
    <t>九、下级上解收入</t>
  </si>
  <si>
    <t>八、上解上级支出</t>
  </si>
  <si>
    <t xml:space="preserve">    其中：中央调剂基金
          收入(中央专用)</t>
  </si>
  <si>
    <t xml:space="preserve">    其中：中央调剂资金
          支出(省级专用)</t>
  </si>
  <si>
    <t>十、本年收入合计</t>
  </si>
  <si>
    <t>九、本年支出合计</t>
  </si>
  <si>
    <t>十、本年收支结余</t>
  </si>
  <si>
    <t>十一、上年结余</t>
  </si>
  <si>
    <t>十一、年末滚存结余</t>
  </si>
  <si>
    <t>总        计</t>
  </si>
  <si>
    <t>第 2 页</t>
  </si>
  <si>
    <t>2022年城乡居民基本养老保险基金收支预算表</t>
  </si>
  <si>
    <t>一、个人缴费收入</t>
  </si>
  <si>
    <t>一、基础养老金支出</t>
  </si>
  <si>
    <t xml:space="preserve">    其中：财政为困难人员代缴收入</t>
  </si>
  <si>
    <t>二、个人账户养老金支出</t>
  </si>
  <si>
    <t>三、丧葬补助金支出</t>
  </si>
  <si>
    <t xml:space="preserve">    其中：财政对基础养老金的补贴</t>
  </si>
  <si>
    <t xml:space="preserve">          财政对个人缴费的补贴</t>
  </si>
  <si>
    <t>三、集体补助收入</t>
  </si>
  <si>
    <t>四、利息收入</t>
  </si>
  <si>
    <t>五、委托投资收益</t>
  </si>
  <si>
    <t>六、转移收入</t>
  </si>
  <si>
    <t>七、其他收入</t>
  </si>
  <si>
    <t>八、本年收入小计</t>
  </si>
  <si>
    <t>九、上级补助收入</t>
  </si>
  <si>
    <t>十、下级上解收入</t>
  </si>
  <si>
    <t>十一、本年收入合计</t>
  </si>
  <si>
    <t>十二、上年结余</t>
  </si>
  <si>
    <t>第 3 页</t>
  </si>
  <si>
    <t>2022年机关事业单位基本养老保险基金收支预算表</t>
  </si>
  <si>
    <t xml:space="preserve">    其中：当期征缴收入</t>
  </si>
  <si>
    <t>二、转移支出</t>
  </si>
  <si>
    <t>三、其他支出</t>
  </si>
  <si>
    <t>四、转移收入</t>
  </si>
  <si>
    <t>五、其他收入</t>
  </si>
  <si>
    <t>六、本年收入小计</t>
  </si>
  <si>
    <t>四、本年支出小计</t>
  </si>
  <si>
    <t>七、上级补助收入</t>
  </si>
  <si>
    <t>五、补助下级支出</t>
  </si>
  <si>
    <t>八、下级上解收入</t>
  </si>
  <si>
    <t>六、上解上级支出</t>
  </si>
  <si>
    <t>九、本年收入合计</t>
  </si>
  <si>
    <t>七、本年支出合计</t>
  </si>
  <si>
    <t>八、本年收支结余</t>
  </si>
  <si>
    <t>十、上年结余</t>
  </si>
  <si>
    <t>九、年末滚存结余</t>
  </si>
  <si>
    <t>第 4 页</t>
  </si>
  <si>
    <t>2022年职工基本医疗保险(含生育保险)基金收支预算表</t>
  </si>
  <si>
    <t>小计</t>
  </si>
  <si>
    <t>基本医疗保险统筹基金(含单建统筹）</t>
  </si>
  <si>
    <t>基本医疗保险
个人账户基金</t>
  </si>
  <si>
    <t>一、基本医疗保险费收入</t>
  </si>
  <si>
    <t xml:space="preserve">    其中：单位缴费</t>
  </si>
  <si>
    <t xml:space="preserve">          个人缴费</t>
  </si>
  <si>
    <t>一、基本医疗保险待遇支出</t>
  </si>
  <si>
    <t xml:space="preserve">    其中: 住院费用支出</t>
  </si>
  <si>
    <t>　  　 　 门诊费用支出</t>
  </si>
  <si>
    <t xml:space="preserve">          生育医疗费用支出</t>
  </si>
  <si>
    <t xml:space="preserve">          生育津贴支出</t>
  </si>
  <si>
    <t>第 5 页</t>
  </si>
  <si>
    <t>2022年城乡居民基本医疗保险基金收支预算表</t>
  </si>
  <si>
    <t xml:space="preserve">    其中：集体扶持收入</t>
  </si>
  <si>
    <t xml:space="preserve">    其中：住院费用支出</t>
  </si>
  <si>
    <t xml:space="preserve">          城乡医疗救助资助收入</t>
  </si>
  <si>
    <t xml:space="preserve">          门诊费用支出</t>
  </si>
  <si>
    <t xml:space="preserve">          财政为困难人员代缴收入</t>
  </si>
  <si>
    <t>二、大病保险支出</t>
  </si>
  <si>
    <t xml:space="preserve">    其中：按规定标准补助收入</t>
  </si>
  <si>
    <t>四、其他收入</t>
  </si>
  <si>
    <t>五、本年收入小计</t>
  </si>
  <si>
    <t>六、上级补助收入</t>
  </si>
  <si>
    <t>七、下级上解收入</t>
  </si>
  <si>
    <t>八、本年收入合计</t>
  </si>
  <si>
    <t>九、上年结余</t>
  </si>
  <si>
    <t>第 6 页</t>
  </si>
  <si>
    <t>2022年工伤保险基金收支预算表</t>
  </si>
  <si>
    <t>一、工伤保险费收入</t>
  </si>
  <si>
    <t>一、工伤保险待遇支出</t>
  </si>
  <si>
    <t xml:space="preserve">    其中：职业伤害保障费收入（试点）</t>
  </si>
  <si>
    <t xml:space="preserve">    其中：职业伤害保障待遇支出（试点）</t>
  </si>
  <si>
    <t xml:space="preserve">          工伤保险费-公务员工伤保险费收入</t>
  </si>
  <si>
    <t>二、劳动能力鉴定支出</t>
  </si>
  <si>
    <t>　　其中：职业伤害保障劳动能力鉴定支出（试点）</t>
  </si>
  <si>
    <t>三、工伤保险预防费用支出</t>
  </si>
  <si>
    <t>四、其他支出（含职业伤害保障委托承办服务费）</t>
  </si>
  <si>
    <t>五、本年支出小计</t>
  </si>
  <si>
    <t>六、补助下级支出</t>
  </si>
  <si>
    <t>七、上解上级支出</t>
  </si>
  <si>
    <t>八、本年支出合计</t>
  </si>
  <si>
    <t>九、本年收支结余</t>
  </si>
  <si>
    <t>十、年末滚存结余</t>
  </si>
  <si>
    <t>第 7 页</t>
  </si>
  <si>
    <t>2022年失业保险基金收支预算表</t>
  </si>
  <si>
    <t>一、失业保险费收入</t>
  </si>
  <si>
    <t>一、失业保险金支出</t>
  </si>
  <si>
    <t xml:space="preserve">二、基本医疗保险费支出 </t>
  </si>
  <si>
    <t>四、职业培训和职业介绍补贴支出</t>
  </si>
  <si>
    <t>五、其他费用支出</t>
  </si>
  <si>
    <t>六、稳岗返还支出</t>
  </si>
  <si>
    <t>七、技能提升补贴支出</t>
  </si>
  <si>
    <t>八、转移支出</t>
  </si>
  <si>
    <t>九、其他支出</t>
  </si>
  <si>
    <t>十、本年支出小计</t>
  </si>
  <si>
    <t>十一、补助下级支出</t>
  </si>
  <si>
    <t>十二、上解上级支出</t>
  </si>
  <si>
    <t>十三、本年支出合计</t>
  </si>
  <si>
    <t>十四、本年收支结余</t>
  </si>
  <si>
    <t>十五、年末滚存结余</t>
  </si>
  <si>
    <t>第 8 页</t>
  </si>
  <si>
    <t>2022年财政对社会保险基金补助情况表</t>
  </si>
  <si>
    <t xml:space="preserve">项      目  </t>
  </si>
  <si>
    <t>企业职工基本养老保险基金</t>
  </si>
  <si>
    <t>城乡居民基本养老保险基金</t>
  </si>
  <si>
    <t>机关事业单位基本养老保险基金</t>
  </si>
  <si>
    <t>职工基本医疗保险（含生育保险）基金</t>
  </si>
  <si>
    <t>城乡居民基本医疗保险基金</t>
  </si>
  <si>
    <t>一、上年预算结转</t>
  </si>
  <si>
    <t>　 （一）省级</t>
  </si>
  <si>
    <t>　 （二）地级</t>
  </si>
  <si>
    <t>　 （三）县级</t>
  </si>
  <si>
    <t>二、本年预算安排</t>
  </si>
  <si>
    <t xml:space="preserve">   一般公共预算科目和名称</t>
  </si>
  <si>
    <t>2082601财政对企业职工基本养老保险基金的补助</t>
  </si>
  <si>
    <t>2082602财政对城乡居民基本养老保险基金的补助</t>
  </si>
  <si>
    <t>2080507对机关事业单位基本养老保险基金的补助</t>
  </si>
  <si>
    <t>2101201财政对职工基本医疗保险基金的补助</t>
  </si>
  <si>
    <t>2101202财政对城乡居民基本医疗保险基金的补助</t>
  </si>
  <si>
    <t>2082702财政对工伤保险基金的补助</t>
  </si>
  <si>
    <t>2082701财政对失业保险基金的补助</t>
  </si>
  <si>
    <t xml:space="preserve">   一般公共预算列支金额</t>
  </si>
  <si>
    <t xml:space="preserve">   （一）中央级</t>
  </si>
  <si>
    <t>　 （二）省级</t>
  </si>
  <si>
    <t>　 （三）地级</t>
  </si>
  <si>
    <t>　 （四）县级</t>
  </si>
  <si>
    <t>第 9 页</t>
  </si>
  <si>
    <t>2022年地方财政对企业职工基本养老保险基金补助情况构成表</t>
  </si>
  <si>
    <t>金额</t>
  </si>
  <si>
    <t>一、合计</t>
  </si>
  <si>
    <t>（一）当年调整基本养老金支出补助</t>
  </si>
  <si>
    <t>（二）基金当期缺口补助</t>
  </si>
  <si>
    <t>（三）地方自行出台基金减收增支政策补助</t>
  </si>
  <si>
    <t>（四）其他补助</t>
  </si>
  <si>
    <t>二、省级</t>
  </si>
  <si>
    <t>三、地级</t>
  </si>
  <si>
    <t>四、县级</t>
  </si>
  <si>
    <t>第 10 页</t>
  </si>
  <si>
    <t>2022年基本养老保险基础资料表</t>
  </si>
  <si>
    <t>编制单位：</t>
  </si>
  <si>
    <t>单位</t>
  </si>
  <si>
    <t>一、企业职工基本养老保险</t>
  </si>
  <si>
    <t xml:space="preserve">       (2)本年补缴以前年度欠费</t>
  </si>
  <si>
    <t>元</t>
  </si>
  <si>
    <t xml:space="preserve">   (一)参保人数</t>
  </si>
  <si>
    <t>人</t>
  </si>
  <si>
    <t xml:space="preserve">       (3)本年新增欠费</t>
  </si>
  <si>
    <t>　     1.在职职工</t>
  </si>
  <si>
    <t xml:space="preserve">       (4)年末累计欠费</t>
  </si>
  <si>
    <t xml:space="preserve">         其中：个人身份参保</t>
  </si>
  <si>
    <t xml:space="preserve">     3.本年预缴以后年度基本养老保险费</t>
  </si>
  <si>
    <t>　　   2.离休人员</t>
  </si>
  <si>
    <t xml:space="preserve">     4.一次性补缴以前年度基本养老保险费</t>
  </si>
  <si>
    <t xml:space="preserve">       3.退休、退职人员</t>
  </si>
  <si>
    <t>二、城乡居民基本养老保险</t>
  </si>
  <si>
    <t xml:space="preserve">        (1)当年新增退休退职人员</t>
  </si>
  <si>
    <t xml:space="preserve">   (一)16－59周岁参保缴费人数</t>
  </si>
  <si>
    <t xml:space="preserve"> 　     (2)当年死亡退休退职人员</t>
  </si>
  <si>
    <t xml:space="preserve">   (二)实际领取待遇人员</t>
  </si>
  <si>
    <t xml:space="preserve">   (二)缴费人数</t>
  </si>
  <si>
    <t xml:space="preserve">   (三)人均缴费水平 </t>
  </si>
  <si>
    <t>元/年</t>
  </si>
  <si>
    <t xml:space="preserve">       其中：个人身份缴费</t>
  </si>
  <si>
    <t xml:space="preserve">   (四)人均财政对缴费补贴水平</t>
  </si>
  <si>
    <t xml:space="preserve">   (三)缴费基数总额</t>
  </si>
  <si>
    <t>三、机关事业单位基本养老保险</t>
  </si>
  <si>
    <t xml:space="preserve">         其中：个人身份缴费基数总额</t>
  </si>
  <si>
    <t xml:space="preserve">   (四)缴费费率</t>
  </si>
  <si>
    <t>%</t>
  </si>
  <si>
    <t xml:space="preserve">   　  1.在职职工</t>
  </si>
  <si>
    <t xml:space="preserve">       1.单位缴费费率</t>
  </si>
  <si>
    <t>　   　2.退休、退职人员</t>
  </si>
  <si>
    <t xml:space="preserve">       2.职工个人缴费费率</t>
  </si>
  <si>
    <t xml:space="preserve">       3.以个人身份参保缴费费率</t>
  </si>
  <si>
    <t xml:space="preserve">   (五)人均缴费工资基数</t>
  </si>
  <si>
    <t>　　   1.单位</t>
  </si>
  <si>
    <t xml:space="preserve">   (六)保险费缴纳情况</t>
  </si>
  <si>
    <t>　　   2.个人</t>
  </si>
  <si>
    <t xml:space="preserve">       1.缴纳当年基本养老保险费</t>
  </si>
  <si>
    <t xml:space="preserve">       2.欠费情况</t>
  </si>
  <si>
    <t xml:space="preserve">       (1)上年末累计欠费</t>
  </si>
  <si>
    <t>四、统筹地区职工平均工资</t>
  </si>
  <si>
    <t>第 11 页</t>
  </si>
  <si>
    <t>2022年基本医疗保险基础资料表</t>
  </si>
  <si>
    <t>一、职工基本医疗保险</t>
  </si>
  <si>
    <t xml:space="preserve">        (1)上年末累计欠费</t>
  </si>
  <si>
    <t xml:space="preserve">        (2)本年补缴以前年度欠费</t>
  </si>
  <si>
    <t xml:space="preserve">       1.在职职工</t>
  </si>
  <si>
    <t xml:space="preserve">        (3)本年新增欠费</t>
  </si>
  <si>
    <t xml:space="preserve">       2.退休人员</t>
  </si>
  <si>
    <t xml:space="preserve">        (4)年末累计欠费</t>
  </si>
  <si>
    <t xml:space="preserve">       3.本年预缴以后年度基本医疗保险费</t>
  </si>
  <si>
    <t xml:space="preserve">       4.一次性补缴以前年度基本医疗保险费</t>
  </si>
  <si>
    <t xml:space="preserve">       1.单位</t>
  </si>
  <si>
    <t>二、城乡居民基本医疗保险</t>
  </si>
  <si>
    <t xml:space="preserve">       2.个人</t>
  </si>
  <si>
    <t xml:space="preserve">   (一)参保缴费年末人数</t>
  </si>
  <si>
    <t xml:space="preserve">   (二)缴费标准</t>
  </si>
  <si>
    <t xml:space="preserve">       其中：个人缴费标准</t>
  </si>
  <si>
    <t xml:space="preserve">       2.个人缴费费率</t>
  </si>
  <si>
    <t xml:space="preserve">             财政补贴标准</t>
  </si>
  <si>
    <t xml:space="preserve">   (三)大病保险情况</t>
  </si>
  <si>
    <t xml:space="preserve">      1.覆盖人数</t>
  </si>
  <si>
    <t xml:space="preserve">       1.缴纳当年基本医疗保险费</t>
  </si>
  <si>
    <t xml:space="preserve">      2.筹资标准</t>
  </si>
  <si>
    <t xml:space="preserve">      3.人均筹资水平</t>
  </si>
  <si>
    <t>第 12 页</t>
  </si>
  <si>
    <t>2022年失业保险、工伤保险基础资料表</t>
  </si>
  <si>
    <t>一、失业保险</t>
  </si>
  <si>
    <t xml:space="preserve">   (八)享受稳岗返还企业参加失业保险人数</t>
  </si>
  <si>
    <t xml:space="preserve">   (九)享受技能提升补贴人数</t>
  </si>
  <si>
    <t xml:space="preserve">       其中：农民合同制工人参保人数</t>
  </si>
  <si>
    <t>二、工伤保险</t>
  </si>
  <si>
    <t xml:space="preserve">   (二)实际缴费人数</t>
  </si>
  <si>
    <t xml:space="preserve">    其中：职业伤害保障参保人数</t>
  </si>
  <si>
    <t xml:space="preserve">   (六)缴纳当年工伤保险费</t>
  </si>
  <si>
    <t xml:space="preserve">   (六)全年领取失业保险金人月数</t>
  </si>
  <si>
    <t>人月</t>
  </si>
  <si>
    <t xml:space="preserve">       其中：按缴费基数缴纳的工伤保险费</t>
  </si>
  <si>
    <t xml:space="preserve">   (七)代缴医疗保险人月数</t>
  </si>
  <si>
    <t xml:space="preserve">  （七)享受工伤保险待遇全年累计人数</t>
  </si>
  <si>
    <t>第 13 页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</si>
</sst>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;\-#,##0.00;;"/>
    <numFmt numFmtId="177" formatCode="#,##0_ ;\-#,##0;;"/>
    <numFmt numFmtId="178" formatCode="#,##0.00_ ;\-#,##0.00"/>
    <numFmt numFmtId="179" formatCode="0_ ;\-0;;"/>
    <numFmt numFmtId="180" formatCode="#,##0_ ;\-#,##0"/>
  </numFmts>
  <fonts count="43">
    <font>
      <sz val="11"/>
      <color theme="1"/>
      <name val="??"/>
      <charset val="134"/>
      <scheme val="minor"/>
    </font>
    <font>
      <sz val="12"/>
      <name val="宋体"/>
      <charset val="134"/>
    </font>
    <font>
      <b/>
      <sz val="29"/>
      <color indexed="8"/>
      <name val="宋体"/>
      <charset val="1"/>
    </font>
    <font>
      <sz val="12"/>
      <color indexed="8"/>
      <name val="宋体"/>
      <charset val="1"/>
    </font>
    <font>
      <b/>
      <sz val="12"/>
      <color indexed="8"/>
      <name val="宋体"/>
      <charset val="1"/>
    </font>
    <font>
      <sz val="12"/>
      <color indexed="8"/>
      <name val="@宋体"/>
      <charset val="1"/>
    </font>
    <font>
      <b/>
      <sz val="26"/>
      <color indexed="8"/>
      <name val="宋体"/>
      <charset val="1"/>
    </font>
    <font>
      <sz val="12"/>
      <name val="宋体"/>
      <charset val="1"/>
    </font>
    <font>
      <sz val="11"/>
      <color indexed="8"/>
      <name val="宋体"/>
      <charset val="1"/>
    </font>
    <font>
      <b/>
      <sz val="11"/>
      <color indexed="8"/>
      <name val="宋体"/>
      <charset val="1"/>
    </font>
    <font>
      <sz val="9"/>
      <color indexed="8"/>
      <name val="Arial"/>
      <charset val="1"/>
    </font>
    <font>
      <b/>
      <sz val="17"/>
      <color indexed="8"/>
      <name val="华文中宋"/>
      <charset val="1"/>
    </font>
    <font>
      <b/>
      <sz val="12"/>
      <name val="宋体"/>
      <charset val="1"/>
    </font>
    <font>
      <sz val="29"/>
      <color indexed="8"/>
      <name val="宋体"/>
      <charset val="1"/>
    </font>
    <font>
      <sz val="18"/>
      <color indexed="8"/>
      <name val="华文中宋"/>
      <charset val="1"/>
    </font>
    <font>
      <b/>
      <sz val="30"/>
      <color indexed="8"/>
      <name val="宋体"/>
      <charset val="1"/>
    </font>
    <font>
      <sz val="27"/>
      <color indexed="8"/>
      <name val="宋体"/>
      <charset val="1"/>
    </font>
    <font>
      <sz val="41"/>
      <color indexed="8"/>
      <name val="黑体"/>
      <charset val="1"/>
    </font>
    <font>
      <b/>
      <sz val="25"/>
      <color indexed="8"/>
      <name val="宋体"/>
      <charset val="1"/>
    </font>
    <font>
      <b/>
      <sz val="41"/>
      <color indexed="8"/>
      <name val="宋体"/>
      <charset val="1"/>
    </font>
    <font>
      <sz val="18"/>
      <color indexed="8"/>
      <name val="宋体"/>
      <charset val="1"/>
    </font>
    <font>
      <sz val="21"/>
      <color indexed="8"/>
      <name val="宋体"/>
      <charset val="1"/>
    </font>
    <font>
      <sz val="12"/>
      <color indexed="12"/>
      <name val="宋体"/>
      <charset val="1"/>
    </font>
    <font>
      <sz val="11"/>
      <color theme="1"/>
      <name val="??"/>
      <charset val="134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3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4" borderId="32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3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0" fillId="22" borderId="36" applyNumberFormat="0" applyAlignment="0" applyProtection="0">
      <alignment vertical="center"/>
    </xf>
    <xf numFmtId="0" fontId="39" fillId="22" borderId="31" applyNumberFormat="0" applyAlignment="0" applyProtection="0">
      <alignment vertical="center"/>
    </xf>
    <xf numFmtId="0" fontId="41" fillId="24" borderId="37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42" fillId="0" borderId="3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0" fillId="0" borderId="0"/>
  </cellStyleXfs>
  <cellXfs count="237">
    <xf numFmtId="0" fontId="0" fillId="0" borderId="0" xfId="49"/>
    <xf numFmtId="0" fontId="1" fillId="0" borderId="0" xfId="49" applyFont="1" applyFill="1"/>
    <xf numFmtId="49" fontId="2" fillId="2" borderId="0" xfId="49" applyNumberFormat="1" applyFont="1" applyFill="1" applyAlignment="1">
      <alignment horizontal="center" vertical="center"/>
    </xf>
    <xf numFmtId="0" fontId="2" fillId="2" borderId="0" xfId="49" applyFont="1" applyFill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4" fillId="2" borderId="2" xfId="49" applyNumberFormat="1" applyFont="1" applyFill="1" applyBorder="1" applyAlignment="1">
      <alignment horizontal="center" vertical="center"/>
    </xf>
    <xf numFmtId="49" fontId="4" fillId="2" borderId="3" xfId="49" applyNumberFormat="1" applyFont="1" applyFill="1" applyBorder="1" applyAlignment="1">
      <alignment horizontal="center" vertical="center"/>
    </xf>
    <xf numFmtId="49" fontId="4" fillId="2" borderId="4" xfId="49" applyNumberFormat="1" applyFont="1" applyFill="1" applyBorder="1" applyAlignment="1">
      <alignment horizontal="center" vertical="center"/>
    </xf>
    <xf numFmtId="49" fontId="3" fillId="2" borderId="2" xfId="49" applyNumberFormat="1" applyFont="1" applyFill="1" applyBorder="1" applyAlignment="1">
      <alignment vertical="center"/>
    </xf>
    <xf numFmtId="49" fontId="3" fillId="2" borderId="2" xfId="49" applyNumberFormat="1" applyFont="1" applyFill="1" applyBorder="1" applyAlignment="1">
      <alignment horizontal="center" vertical="center"/>
    </xf>
    <xf numFmtId="49" fontId="5" fillId="2" borderId="4" xfId="49" applyNumberFormat="1" applyFont="1" applyFill="1" applyBorder="1" applyAlignment="1">
      <alignment horizontal="center" vertical="center"/>
    </xf>
    <xf numFmtId="49" fontId="5" fillId="2" borderId="5" xfId="49" applyNumberFormat="1" applyFont="1" applyFill="1" applyBorder="1" applyAlignment="1">
      <alignment horizontal="center" vertical="center"/>
    </xf>
    <xf numFmtId="49" fontId="3" fillId="2" borderId="6" xfId="49" applyNumberFormat="1" applyFont="1" applyFill="1" applyBorder="1" applyAlignment="1">
      <alignment vertical="center" wrapText="1"/>
    </xf>
    <xf numFmtId="49" fontId="3" fillId="2" borderId="6" xfId="49" applyNumberFormat="1" applyFont="1" applyFill="1" applyBorder="1" applyAlignment="1">
      <alignment horizontal="center" vertical="center"/>
    </xf>
    <xf numFmtId="177" fontId="5" fillId="2" borderId="6" xfId="49" applyNumberFormat="1" applyFont="1" applyFill="1" applyBorder="1" applyAlignment="1">
      <alignment horizontal="right" vertical="center"/>
    </xf>
    <xf numFmtId="49" fontId="3" fillId="2" borderId="4" xfId="49" applyNumberFormat="1" applyFont="1" applyFill="1" applyBorder="1" applyAlignment="1">
      <alignment vertical="center" wrapText="1"/>
    </xf>
    <xf numFmtId="49" fontId="3" fillId="2" borderId="7" xfId="49" applyNumberFormat="1" applyFont="1" applyFill="1" applyBorder="1" applyAlignment="1">
      <alignment horizontal="center" vertical="center"/>
    </xf>
    <xf numFmtId="49" fontId="3" fillId="2" borderId="6" xfId="49" applyNumberFormat="1" applyFont="1" applyFill="1" applyBorder="1" applyAlignment="1">
      <alignment vertical="center"/>
    </xf>
    <xf numFmtId="0" fontId="3" fillId="2" borderId="6" xfId="49" applyFont="1" applyFill="1" applyBorder="1" applyAlignment="1">
      <alignment vertical="center"/>
    </xf>
    <xf numFmtId="0" fontId="3" fillId="2" borderId="6" xfId="49" applyFont="1" applyFill="1" applyBorder="1" applyAlignment="1">
      <alignment horizontal="center" vertical="center"/>
    </xf>
    <xf numFmtId="49" fontId="3" fillId="2" borderId="6" xfId="49" applyNumberFormat="1" applyFont="1" applyFill="1" applyBorder="1" applyAlignment="1">
      <alignment horizontal="left" vertical="center"/>
    </xf>
    <xf numFmtId="49" fontId="5" fillId="2" borderId="6" xfId="49" applyNumberFormat="1" applyFont="1" applyFill="1" applyBorder="1" applyAlignment="1">
      <alignment horizontal="center" vertical="center"/>
    </xf>
    <xf numFmtId="176" fontId="5" fillId="2" borderId="6" xfId="49" applyNumberFormat="1" applyFont="1" applyFill="1" applyBorder="1" applyAlignment="1">
      <alignment horizontal="right" vertical="center"/>
    </xf>
    <xf numFmtId="176" fontId="5" fillId="3" borderId="6" xfId="49" applyNumberFormat="1" applyFont="1" applyFill="1" applyBorder="1" applyAlignment="1">
      <alignment horizontal="right" vertical="center"/>
    </xf>
    <xf numFmtId="49" fontId="3" fillId="4" borderId="6" xfId="49" applyNumberFormat="1" applyFont="1" applyFill="1" applyBorder="1" applyAlignment="1">
      <alignment horizontal="center" vertical="center"/>
    </xf>
    <xf numFmtId="49" fontId="3" fillId="4" borderId="6" xfId="49" applyNumberFormat="1" applyFont="1" applyFill="1" applyBorder="1" applyAlignment="1">
      <alignment horizontal="left" vertical="center"/>
    </xf>
    <xf numFmtId="49" fontId="3" fillId="2" borderId="8" xfId="49" applyNumberFormat="1" applyFont="1" applyFill="1" applyBorder="1" applyAlignment="1">
      <alignment vertical="center"/>
    </xf>
    <xf numFmtId="49" fontId="3" fillId="2" borderId="8" xfId="49" applyNumberFormat="1" applyFont="1" applyFill="1" applyBorder="1" applyAlignment="1">
      <alignment horizontal="center" vertical="center"/>
    </xf>
    <xf numFmtId="0" fontId="3" fillId="2" borderId="8" xfId="49" applyFont="1" applyFill="1" applyBorder="1" applyAlignment="1">
      <alignment vertical="center"/>
    </xf>
    <xf numFmtId="0" fontId="3" fillId="4" borderId="8" xfId="49" applyFont="1" applyFill="1" applyBorder="1" applyAlignment="1">
      <alignment horizontal="right" vertical="center"/>
    </xf>
    <xf numFmtId="49" fontId="3" fillId="2" borderId="9" xfId="49" applyNumberFormat="1" applyFont="1" applyFill="1" applyBorder="1" applyAlignment="1">
      <alignment vertical="center"/>
    </xf>
    <xf numFmtId="49" fontId="3" fillId="2" borderId="9" xfId="49" applyNumberFormat="1" applyFont="1" applyFill="1" applyBorder="1" applyAlignment="1">
      <alignment horizontal="right" vertical="center"/>
    </xf>
    <xf numFmtId="49" fontId="4" fillId="2" borderId="10" xfId="49" applyNumberFormat="1" applyFont="1" applyFill="1" applyBorder="1" applyAlignment="1">
      <alignment horizontal="center" vertical="center"/>
    </xf>
    <xf numFmtId="49" fontId="4" fillId="2" borderId="6" xfId="49" applyNumberFormat="1" applyFont="1" applyFill="1" applyBorder="1" applyAlignment="1">
      <alignment horizontal="center" vertical="center"/>
    </xf>
    <xf numFmtId="49" fontId="3" fillId="4" borderId="2" xfId="49" applyNumberFormat="1" applyFont="1" applyFill="1" applyBorder="1" applyAlignment="1">
      <alignment vertical="center"/>
    </xf>
    <xf numFmtId="49" fontId="3" fillId="4" borderId="2" xfId="49" applyNumberFormat="1" applyFont="1" applyFill="1" applyBorder="1" applyAlignment="1">
      <alignment horizontal="center" vertical="center"/>
    </xf>
    <xf numFmtId="49" fontId="3" fillId="4" borderId="10" xfId="49" applyNumberFormat="1" applyFont="1" applyFill="1" applyBorder="1" applyAlignment="1">
      <alignment horizontal="center" vertical="center"/>
    </xf>
    <xf numFmtId="176" fontId="3" fillId="4" borderId="6" xfId="49" applyNumberFormat="1" applyFont="1" applyFill="1" applyBorder="1" applyAlignment="1">
      <alignment horizontal="right" vertical="center"/>
    </xf>
    <xf numFmtId="176" fontId="3" fillId="5" borderId="6" xfId="49" applyNumberFormat="1" applyFont="1" applyFill="1" applyBorder="1" applyAlignment="1">
      <alignment horizontal="right" vertical="center"/>
    </xf>
    <xf numFmtId="177" fontId="3" fillId="5" borderId="2" xfId="49" applyNumberFormat="1" applyFont="1" applyFill="1" applyBorder="1" applyAlignment="1">
      <alignment horizontal="right" vertical="center"/>
    </xf>
    <xf numFmtId="177" fontId="3" fillId="5" borderId="10" xfId="49" applyNumberFormat="1" applyFont="1" applyFill="1" applyBorder="1" applyAlignment="1">
      <alignment horizontal="right" vertical="center"/>
    </xf>
    <xf numFmtId="49" fontId="3" fillId="4" borderId="4" xfId="49" applyNumberFormat="1" applyFont="1" applyFill="1" applyBorder="1" applyAlignment="1">
      <alignment vertical="center"/>
    </xf>
    <xf numFmtId="49" fontId="3" fillId="4" borderId="4" xfId="49" applyNumberFormat="1" applyFont="1" applyFill="1" applyBorder="1" applyAlignment="1">
      <alignment horizontal="center" vertical="center"/>
    </xf>
    <xf numFmtId="177" fontId="3" fillId="4" borderId="2" xfId="49" applyNumberFormat="1" applyFont="1" applyFill="1" applyBorder="1" applyAlignment="1">
      <alignment horizontal="right" vertical="center"/>
    </xf>
    <xf numFmtId="177" fontId="3" fillId="4" borderId="10" xfId="49" applyNumberFormat="1" applyFont="1" applyFill="1" applyBorder="1" applyAlignment="1">
      <alignment horizontal="right" vertical="center"/>
    </xf>
    <xf numFmtId="49" fontId="3" fillId="4" borderId="6" xfId="49" applyNumberFormat="1" applyFont="1" applyFill="1" applyBorder="1" applyAlignment="1">
      <alignment vertical="center"/>
    </xf>
    <xf numFmtId="49" fontId="3" fillId="4" borderId="11" xfId="49" applyNumberFormat="1" applyFont="1" applyFill="1" applyBorder="1" applyAlignment="1">
      <alignment horizontal="center" vertical="center"/>
    </xf>
    <xf numFmtId="49" fontId="3" fillId="4" borderId="7" xfId="49" applyNumberFormat="1" applyFont="1" applyFill="1" applyBorder="1" applyAlignment="1">
      <alignment horizontal="center" vertical="center"/>
    </xf>
    <xf numFmtId="49" fontId="3" fillId="4" borderId="12" xfId="49" applyNumberFormat="1" applyFont="1" applyFill="1" applyBorder="1" applyAlignment="1">
      <alignment horizontal="center" vertical="center"/>
    </xf>
    <xf numFmtId="176" fontId="3" fillId="4" borderId="4" xfId="49" applyNumberFormat="1" applyFont="1" applyFill="1" applyBorder="1" applyAlignment="1">
      <alignment horizontal="right" vertical="center"/>
    </xf>
    <xf numFmtId="0" fontId="3" fillId="2" borderId="8" xfId="49" applyFont="1" applyFill="1" applyBorder="1" applyAlignment="1">
      <alignment horizontal="right" vertical="center"/>
    </xf>
    <xf numFmtId="0" fontId="6" fillId="4" borderId="0" xfId="49" applyFont="1" applyFill="1" applyAlignment="1">
      <alignment horizontal="center" vertical="center" wrapText="1"/>
    </xf>
    <xf numFmtId="0" fontId="7" fillId="2" borderId="0" xfId="49" applyFont="1" applyFill="1"/>
    <xf numFmtId="0" fontId="8" fillId="4" borderId="1" xfId="49" applyFont="1" applyFill="1" applyBorder="1" applyAlignment="1">
      <alignment vertical="center"/>
    </xf>
    <xf numFmtId="0" fontId="8" fillId="4" borderId="1" xfId="49" applyFont="1" applyFill="1" applyBorder="1" applyAlignment="1">
      <alignment horizontal="center" vertical="center" wrapText="1"/>
    </xf>
    <xf numFmtId="0" fontId="8" fillId="4" borderId="1" xfId="49" applyFont="1" applyFill="1" applyBorder="1" applyAlignment="1">
      <alignment vertical="center" wrapText="1"/>
    </xf>
    <xf numFmtId="0" fontId="8" fillId="4" borderId="1" xfId="49" applyFont="1" applyFill="1" applyBorder="1" applyAlignment="1">
      <alignment horizontal="right" vertical="center"/>
    </xf>
    <xf numFmtId="0" fontId="9" fillId="4" borderId="2" xfId="49" applyFont="1" applyFill="1" applyBorder="1" applyAlignment="1">
      <alignment horizontal="center" vertical="center" wrapText="1"/>
    </xf>
    <xf numFmtId="0" fontId="9" fillId="4" borderId="2" xfId="49" applyFont="1" applyFill="1" applyBorder="1" applyAlignment="1">
      <alignment horizontal="center" vertical="center"/>
    </xf>
    <xf numFmtId="0" fontId="8" fillId="4" borderId="2" xfId="49" applyFont="1" applyFill="1" applyBorder="1" applyAlignment="1">
      <alignment horizontal="left" vertical="center" wrapText="1"/>
    </xf>
    <xf numFmtId="0" fontId="8" fillId="4" borderId="2" xfId="49" applyFont="1" applyFill="1" applyBorder="1" applyAlignment="1">
      <alignment horizontal="center" vertical="center"/>
    </xf>
    <xf numFmtId="176" fontId="8" fillId="4" borderId="2" xfId="49" applyNumberFormat="1" applyFont="1" applyFill="1" applyBorder="1" applyAlignment="1">
      <alignment horizontal="right" vertical="center"/>
    </xf>
    <xf numFmtId="177" fontId="8" fillId="6" borderId="2" xfId="49" applyNumberFormat="1" applyFont="1" applyFill="1" applyBorder="1" applyAlignment="1">
      <alignment horizontal="right" vertical="center"/>
    </xf>
    <xf numFmtId="0" fontId="8" fillId="4" borderId="2" xfId="49" applyFont="1" applyFill="1" applyBorder="1" applyAlignment="1">
      <alignment horizontal="center" vertical="center" wrapText="1"/>
    </xf>
    <xf numFmtId="177" fontId="8" fillId="4" borderId="2" xfId="49" applyNumberFormat="1" applyFont="1" applyFill="1" applyBorder="1" applyAlignment="1">
      <alignment horizontal="right" vertical="center"/>
    </xf>
    <xf numFmtId="176" fontId="8" fillId="6" borderId="2" xfId="49" applyNumberFormat="1" applyFont="1" applyFill="1" applyBorder="1" applyAlignment="1">
      <alignment horizontal="right" vertical="center"/>
    </xf>
    <xf numFmtId="0" fontId="8" fillId="4" borderId="2" xfId="49" applyFont="1" applyFill="1" applyBorder="1" applyAlignment="1">
      <alignment horizontal="left" vertical="center"/>
    </xf>
    <xf numFmtId="0" fontId="8" fillId="4" borderId="2" xfId="49" applyFont="1" applyFill="1" applyBorder="1" applyAlignment="1">
      <alignment vertical="center"/>
    </xf>
    <xf numFmtId="0" fontId="10" fillId="2" borderId="0" xfId="49" applyFont="1" applyFill="1"/>
    <xf numFmtId="0" fontId="8" fillId="2" borderId="13" xfId="49" applyFont="1" applyFill="1" applyBorder="1" applyAlignment="1">
      <alignment horizontal="right" vertical="center"/>
    </xf>
    <xf numFmtId="0" fontId="6" fillId="4" borderId="0" xfId="49" applyFont="1" applyFill="1" applyAlignment="1">
      <alignment horizontal="center" vertical="center"/>
    </xf>
    <xf numFmtId="0" fontId="8" fillId="4" borderId="0" xfId="49" applyFont="1" applyFill="1" applyAlignment="1">
      <alignment vertical="center"/>
    </xf>
    <xf numFmtId="0" fontId="8" fillId="4" borderId="0" xfId="49" applyFont="1" applyFill="1" applyAlignment="1">
      <alignment horizontal="right" vertical="center"/>
    </xf>
    <xf numFmtId="49" fontId="8" fillId="2" borderId="1" xfId="49" applyNumberFormat="1" applyFont="1" applyFill="1" applyBorder="1" applyAlignment="1">
      <alignment horizontal="left" vertical="center" wrapText="1"/>
    </xf>
    <xf numFmtId="0" fontId="8" fillId="2" borderId="0" xfId="49" applyFont="1" applyFill="1" applyAlignment="1">
      <alignment horizontal="right" vertical="center"/>
    </xf>
    <xf numFmtId="0" fontId="9" fillId="4" borderId="2" xfId="49" applyFont="1" applyFill="1" applyBorder="1" applyAlignment="1">
      <alignment vertical="center"/>
    </xf>
    <xf numFmtId="176" fontId="8" fillId="6" borderId="2" xfId="49" applyNumberFormat="1" applyFont="1" applyFill="1" applyBorder="1" applyAlignment="1">
      <alignment horizontal="center" vertical="center"/>
    </xf>
    <xf numFmtId="176" fontId="8" fillId="4" borderId="2" xfId="49" applyNumberFormat="1" applyFont="1" applyFill="1" applyBorder="1" applyAlignment="1">
      <alignment horizontal="right" vertical="center" wrapText="1"/>
    </xf>
    <xf numFmtId="0" fontId="8" fillId="2" borderId="0" xfId="49" applyFont="1" applyFill="1" applyAlignment="1">
      <alignment vertical="center"/>
    </xf>
    <xf numFmtId="49" fontId="3" fillId="2" borderId="0" xfId="49" applyNumberFormat="1" applyFont="1" applyFill="1" applyAlignment="1">
      <alignment horizontal="center" vertical="center"/>
    </xf>
    <xf numFmtId="49" fontId="3" fillId="2" borderId="0" xfId="49" applyNumberFormat="1" applyFont="1" applyFill="1" applyAlignment="1">
      <alignment horizontal="right" vertical="center"/>
    </xf>
    <xf numFmtId="0" fontId="3" fillId="2" borderId="0" xfId="49" applyFont="1" applyFill="1" applyAlignment="1">
      <alignment horizontal="right" vertical="center"/>
    </xf>
    <xf numFmtId="176" fontId="3" fillId="2" borderId="2" xfId="49" applyNumberFormat="1" applyFont="1" applyFill="1" applyBorder="1" applyAlignment="1">
      <alignment horizontal="right" vertical="center"/>
    </xf>
    <xf numFmtId="49" fontId="3" fillId="2" borderId="14" xfId="49" applyNumberFormat="1" applyFont="1" applyFill="1" applyBorder="1" applyAlignment="1">
      <alignment vertical="center"/>
    </xf>
    <xf numFmtId="49" fontId="3" fillId="2" borderId="14" xfId="49" applyNumberFormat="1" applyFont="1" applyFill="1" applyBorder="1" applyAlignment="1">
      <alignment vertical="center" wrapText="1"/>
    </xf>
    <xf numFmtId="49" fontId="3" fillId="2" borderId="4" xfId="49" applyNumberFormat="1" applyFont="1" applyFill="1" applyBorder="1" applyAlignment="1">
      <alignment vertical="center"/>
    </xf>
    <xf numFmtId="176" fontId="3" fillId="2" borderId="4" xfId="49" applyNumberFormat="1" applyFont="1" applyFill="1" applyBorder="1" applyAlignment="1">
      <alignment horizontal="right" vertical="center"/>
    </xf>
    <xf numFmtId="49" fontId="3" fillId="2" borderId="3" xfId="49" applyNumberFormat="1" applyFont="1" applyFill="1" applyBorder="1" applyAlignment="1">
      <alignment vertical="center"/>
    </xf>
    <xf numFmtId="49" fontId="3" fillId="2" borderId="15" xfId="49" applyNumberFormat="1" applyFont="1" applyFill="1" applyBorder="1" applyAlignment="1">
      <alignment horizontal="center" vertical="center"/>
    </xf>
    <xf numFmtId="49" fontId="3" fillId="2" borderId="16" xfId="49" applyNumberFormat="1" applyFont="1" applyFill="1" applyBorder="1" applyAlignment="1">
      <alignment vertical="center"/>
    </xf>
    <xf numFmtId="49" fontId="3" fillId="2" borderId="11" xfId="49" applyNumberFormat="1" applyFont="1" applyFill="1" applyBorder="1" applyAlignment="1">
      <alignment vertical="center"/>
    </xf>
    <xf numFmtId="49" fontId="3" fillId="2" borderId="11" xfId="49" applyNumberFormat="1" applyFont="1" applyFill="1" applyBorder="1" applyAlignment="1">
      <alignment horizontal="left" vertical="center"/>
    </xf>
    <xf numFmtId="49" fontId="3" fillId="2" borderId="17" xfId="49" applyNumberFormat="1" applyFont="1" applyFill="1" applyBorder="1" applyAlignment="1">
      <alignment vertical="center"/>
    </xf>
    <xf numFmtId="176" fontId="3" fillId="5" borderId="17" xfId="49" applyNumberFormat="1" applyFont="1" applyFill="1" applyBorder="1" applyAlignment="1">
      <alignment horizontal="right" vertical="center"/>
    </xf>
    <xf numFmtId="176" fontId="3" fillId="5" borderId="18" xfId="49" applyNumberFormat="1" applyFont="1" applyFill="1" applyBorder="1" applyAlignment="1">
      <alignment horizontal="right" vertical="center"/>
    </xf>
    <xf numFmtId="49" fontId="3" fillId="2" borderId="10" xfId="49" applyNumberFormat="1" applyFont="1" applyFill="1" applyBorder="1" applyAlignment="1">
      <alignment horizontal="center" vertical="center"/>
    </xf>
    <xf numFmtId="49" fontId="3" fillId="2" borderId="12" xfId="49" applyNumberFormat="1" applyFont="1" applyFill="1" applyBorder="1" applyAlignment="1">
      <alignment horizontal="center" vertical="center"/>
    </xf>
    <xf numFmtId="49" fontId="3" fillId="2" borderId="11" xfId="49" applyNumberFormat="1" applyFont="1" applyFill="1" applyBorder="1" applyAlignment="1">
      <alignment horizontal="center" vertical="center"/>
    </xf>
    <xf numFmtId="0" fontId="3" fillId="2" borderId="0" xfId="49" applyFont="1" applyFill="1" applyAlignment="1">
      <alignment vertical="center"/>
    </xf>
    <xf numFmtId="0" fontId="3" fillId="4" borderId="0" xfId="49" applyFont="1" applyFill="1" applyAlignment="1">
      <alignment horizontal="right" vertical="center"/>
    </xf>
    <xf numFmtId="49" fontId="4" fillId="2" borderId="0" xfId="49" applyNumberFormat="1" applyFont="1" applyFill="1" applyAlignment="1">
      <alignment horizontal="center" vertical="center"/>
    </xf>
    <xf numFmtId="0" fontId="3" fillId="2" borderId="11" xfId="49" applyFont="1" applyFill="1" applyBorder="1" applyAlignment="1">
      <alignment vertical="center" wrapText="1"/>
    </xf>
    <xf numFmtId="176" fontId="3" fillId="2" borderId="10" xfId="49" applyNumberFormat="1" applyFont="1" applyFill="1" applyBorder="1" applyAlignment="1">
      <alignment horizontal="right" vertical="center"/>
    </xf>
    <xf numFmtId="0" fontId="3" fillId="2" borderId="11" xfId="49" applyFont="1" applyFill="1" applyBorder="1" applyAlignment="1">
      <alignment vertical="center"/>
    </xf>
    <xf numFmtId="49" fontId="3" fillId="2" borderId="16" xfId="49" applyNumberFormat="1" applyFont="1" applyFill="1" applyBorder="1" applyAlignment="1">
      <alignment vertical="center" wrapText="1"/>
    </xf>
    <xf numFmtId="49" fontId="3" fillId="2" borderId="19" xfId="49" applyNumberFormat="1" applyFont="1" applyFill="1" applyBorder="1" applyAlignment="1">
      <alignment vertical="center"/>
    </xf>
    <xf numFmtId="49" fontId="3" fillId="2" borderId="2" xfId="49" applyNumberFormat="1" applyFont="1" applyFill="1" applyBorder="1" applyAlignment="1">
      <alignment vertical="center" wrapText="1"/>
    </xf>
    <xf numFmtId="49" fontId="3" fillId="2" borderId="4" xfId="49" applyNumberFormat="1" applyFont="1" applyFill="1" applyBorder="1" applyAlignment="1">
      <alignment horizontal="center" vertical="center"/>
    </xf>
    <xf numFmtId="176" fontId="3" fillId="2" borderId="4" xfId="49" applyNumberFormat="1" applyFont="1" applyFill="1" applyBorder="1" applyAlignment="1">
      <alignment horizontal="center" vertical="center"/>
    </xf>
    <xf numFmtId="49" fontId="3" fillId="2" borderId="14" xfId="49" applyNumberFormat="1" applyFont="1" applyFill="1" applyBorder="1" applyAlignment="1">
      <alignment horizontal="center" vertical="center"/>
    </xf>
    <xf numFmtId="49" fontId="3" fillId="2" borderId="0" xfId="49" applyNumberFormat="1" applyFont="1" applyFill="1" applyAlignment="1">
      <alignment vertical="center"/>
    </xf>
    <xf numFmtId="49" fontId="2" fillId="4" borderId="0" xfId="49" applyNumberFormat="1" applyFont="1" applyFill="1" applyAlignment="1">
      <alignment horizontal="center" vertical="center"/>
    </xf>
    <xf numFmtId="0" fontId="2" fillId="4" borderId="0" xfId="49" applyFont="1" applyFill="1" applyAlignment="1">
      <alignment horizontal="center" vertical="center"/>
    </xf>
    <xf numFmtId="0" fontId="2" fillId="4" borderId="0" xfId="49" applyFont="1" applyFill="1" applyAlignment="1">
      <alignment horizontal="left" vertical="center"/>
    </xf>
    <xf numFmtId="49" fontId="4" fillId="4" borderId="0" xfId="49" applyNumberFormat="1" applyFont="1" applyFill="1" applyAlignment="1">
      <alignment horizontal="center" vertical="center"/>
    </xf>
    <xf numFmtId="49" fontId="3" fillId="4" borderId="0" xfId="49" applyNumberFormat="1" applyFont="1" applyFill="1"/>
    <xf numFmtId="49" fontId="4" fillId="4" borderId="0" xfId="49" applyNumberFormat="1" applyFont="1" applyFill="1" applyAlignment="1">
      <alignment horizontal="left" vertical="center"/>
    </xf>
    <xf numFmtId="49" fontId="3" fillId="4" borderId="0" xfId="49" applyNumberFormat="1" applyFont="1" applyFill="1" applyAlignment="1">
      <alignment horizontal="right" vertical="center"/>
    </xf>
    <xf numFmtId="49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horizontal="left" vertical="center"/>
    </xf>
    <xf numFmtId="49" fontId="3" fillId="4" borderId="1" xfId="49" applyNumberFormat="1" applyFont="1" applyFill="1" applyBorder="1" applyAlignment="1">
      <alignment horizontal="right" vertical="center"/>
    </xf>
    <xf numFmtId="49" fontId="4" fillId="4" borderId="2" xfId="49" applyNumberFormat="1" applyFont="1" applyFill="1" applyBorder="1" applyAlignment="1">
      <alignment horizontal="center" vertical="center"/>
    </xf>
    <xf numFmtId="49" fontId="3" fillId="4" borderId="2" xfId="49" applyNumberFormat="1" applyFont="1" applyFill="1" applyBorder="1" applyAlignment="1">
      <alignment vertical="center" shrinkToFit="1"/>
    </xf>
    <xf numFmtId="176" fontId="3" fillId="4" borderId="2" xfId="49" applyNumberFormat="1" applyFont="1" applyFill="1" applyBorder="1" applyAlignment="1">
      <alignment horizontal="right" vertical="center"/>
    </xf>
    <xf numFmtId="49" fontId="3" fillId="4" borderId="2" xfId="49" applyNumberFormat="1" applyFont="1" applyFill="1" applyBorder="1" applyAlignment="1">
      <alignment horizontal="left" vertical="center"/>
    </xf>
    <xf numFmtId="176" fontId="3" fillId="5" borderId="2" xfId="49" applyNumberFormat="1" applyFont="1" applyFill="1" applyBorder="1" applyAlignment="1">
      <alignment horizontal="right" vertical="center"/>
    </xf>
    <xf numFmtId="49" fontId="3" fillId="4" borderId="4" xfId="49" applyNumberFormat="1" applyFont="1" applyFill="1" applyBorder="1" applyAlignment="1">
      <alignment vertical="center" shrinkToFit="1"/>
    </xf>
    <xf numFmtId="49" fontId="3" fillId="4" borderId="11" xfId="49" applyNumberFormat="1" applyFont="1" applyFill="1" applyBorder="1" applyAlignment="1">
      <alignment vertical="center" shrinkToFit="1"/>
    </xf>
    <xf numFmtId="176" fontId="3" fillId="5" borderId="4" xfId="49" applyNumberFormat="1" applyFont="1" applyFill="1" applyBorder="1" applyAlignment="1">
      <alignment horizontal="right" vertical="center"/>
    </xf>
    <xf numFmtId="49" fontId="3" fillId="4" borderId="17" xfId="49" applyNumberFormat="1" applyFont="1" applyFill="1" applyBorder="1" applyAlignment="1">
      <alignment vertical="center" shrinkToFit="1"/>
    </xf>
    <xf numFmtId="49" fontId="3" fillId="4" borderId="4" xfId="49" applyNumberFormat="1" applyFont="1" applyFill="1" applyBorder="1" applyAlignment="1">
      <alignment horizontal="center" vertical="center" shrinkToFit="1"/>
    </xf>
    <xf numFmtId="49" fontId="3" fillId="4" borderId="8" xfId="49" applyNumberFormat="1" applyFont="1" applyFill="1" applyBorder="1" applyAlignment="1">
      <alignment horizontal="center" vertical="center"/>
    </xf>
    <xf numFmtId="0" fontId="3" fillId="2" borderId="8" xfId="49" applyFont="1" applyFill="1" applyBorder="1"/>
    <xf numFmtId="0" fontId="3" fillId="2" borderId="8" xfId="49" applyFont="1" applyFill="1" applyBorder="1" applyAlignment="1">
      <alignment horizontal="left"/>
    </xf>
    <xf numFmtId="49" fontId="4" fillId="2" borderId="20" xfId="49" applyNumberFormat="1" applyFont="1" applyFill="1" applyBorder="1" applyAlignment="1">
      <alignment horizontal="center" vertical="center"/>
    </xf>
    <xf numFmtId="49" fontId="4" fillId="2" borderId="21" xfId="49" applyNumberFormat="1" applyFont="1" applyFill="1" applyBorder="1" applyAlignment="1">
      <alignment horizontal="center" vertical="center"/>
    </xf>
    <xf numFmtId="0" fontId="4" fillId="2" borderId="22" xfId="49" applyFont="1" applyFill="1" applyBorder="1" applyAlignment="1">
      <alignment horizontal="center" vertical="center"/>
    </xf>
    <xf numFmtId="0" fontId="4" fillId="2" borderId="14" xfId="49" applyFont="1" applyFill="1" applyBorder="1" applyAlignment="1">
      <alignment horizontal="center" vertical="center"/>
    </xf>
    <xf numFmtId="0" fontId="4" fillId="2" borderId="23" xfId="49" applyFont="1" applyFill="1" applyBorder="1" applyAlignment="1">
      <alignment horizontal="center" vertical="center"/>
    </xf>
    <xf numFmtId="0" fontId="4" fillId="2" borderId="24" xfId="49" applyFont="1" applyFill="1" applyBorder="1" applyAlignment="1">
      <alignment horizontal="center" vertical="center"/>
    </xf>
    <xf numFmtId="49" fontId="4" fillId="2" borderId="4" xfId="49" applyNumberFormat="1" applyFont="1" applyFill="1" applyBorder="1" applyAlignment="1">
      <alignment horizontal="center" vertical="center" wrapText="1"/>
    </xf>
    <xf numFmtId="176" fontId="3" fillId="2" borderId="6" xfId="49" applyNumberFormat="1" applyFont="1" applyFill="1" applyBorder="1" applyAlignment="1">
      <alignment horizontal="right" vertical="center"/>
    </xf>
    <xf numFmtId="0" fontId="3" fillId="2" borderId="6" xfId="49" applyFont="1" applyFill="1" applyBorder="1" applyAlignment="1">
      <alignment horizontal="left" vertical="center"/>
    </xf>
    <xf numFmtId="0" fontId="4" fillId="2" borderId="6" xfId="49" applyFont="1" applyFill="1" applyBorder="1" applyAlignment="1">
      <alignment horizontal="center" vertical="center"/>
    </xf>
    <xf numFmtId="49" fontId="4" fillId="2" borderId="6" xfId="49" applyNumberFormat="1" applyFont="1" applyFill="1" applyBorder="1" applyAlignment="1">
      <alignment horizontal="center" vertical="center" wrapText="1"/>
    </xf>
    <xf numFmtId="49" fontId="3" fillId="2" borderId="25" xfId="49" applyNumberFormat="1" applyFont="1" applyFill="1" applyBorder="1" applyAlignment="1">
      <alignment vertical="center"/>
    </xf>
    <xf numFmtId="49" fontId="3" fillId="2" borderId="10" xfId="49" applyNumberFormat="1" applyFont="1" applyFill="1" applyBorder="1" applyAlignment="1">
      <alignment vertical="center"/>
    </xf>
    <xf numFmtId="49" fontId="3" fillId="2" borderId="7" xfId="49" applyNumberFormat="1" applyFont="1" applyFill="1" applyBorder="1" applyAlignment="1">
      <alignment vertical="center"/>
    </xf>
    <xf numFmtId="0" fontId="3" fillId="2" borderId="0" xfId="49" applyFont="1" applyFill="1"/>
    <xf numFmtId="49" fontId="11" fillId="2" borderId="0" xfId="49" applyNumberFormat="1" applyFont="1" applyFill="1" applyAlignment="1">
      <alignment horizontal="center" vertical="center"/>
    </xf>
    <xf numFmtId="49" fontId="3" fillId="2" borderId="15" xfId="49" applyNumberFormat="1" applyFont="1" applyFill="1" applyBorder="1" applyAlignment="1">
      <alignment vertical="center"/>
    </xf>
    <xf numFmtId="176" fontId="3" fillId="2" borderId="11" xfId="49" applyNumberFormat="1" applyFont="1" applyFill="1" applyBorder="1" applyAlignment="1">
      <alignment horizontal="right" vertical="center"/>
    </xf>
    <xf numFmtId="49" fontId="3" fillId="2" borderId="25" xfId="49" applyNumberFormat="1" applyFont="1" applyFill="1" applyBorder="1" applyAlignment="1">
      <alignment horizontal="center" vertical="center"/>
    </xf>
    <xf numFmtId="178" fontId="3" fillId="2" borderId="12" xfId="49" applyNumberFormat="1" applyFont="1" applyFill="1" applyBorder="1" applyAlignment="1">
      <alignment horizontal="center" vertical="center"/>
    </xf>
    <xf numFmtId="49" fontId="3" fillId="2" borderId="23" xfId="49" applyNumberFormat="1" applyFont="1" applyFill="1" applyBorder="1" applyAlignment="1">
      <alignment horizontal="center" vertical="center"/>
    </xf>
    <xf numFmtId="49" fontId="3" fillId="2" borderId="26" xfId="49" applyNumberFormat="1" applyFont="1" applyFill="1" applyBorder="1" applyAlignment="1">
      <alignment horizontal="center" vertical="center"/>
    </xf>
    <xf numFmtId="49" fontId="3" fillId="2" borderId="10" xfId="49" applyNumberFormat="1" applyFont="1" applyFill="1" applyBorder="1" applyAlignment="1">
      <alignment horizontal="left" vertical="center"/>
    </xf>
    <xf numFmtId="176" fontId="3" fillId="2" borderId="12" xfId="49" applyNumberFormat="1" applyFont="1" applyFill="1" applyBorder="1" applyAlignment="1">
      <alignment horizontal="right" vertical="center"/>
    </xf>
    <xf numFmtId="176" fontId="3" fillId="5" borderId="7" xfId="49" applyNumberFormat="1" applyFont="1" applyFill="1" applyBorder="1" applyAlignment="1">
      <alignment horizontal="right" vertical="center"/>
    </xf>
    <xf numFmtId="176" fontId="3" fillId="2" borderId="27" xfId="49" applyNumberFormat="1" applyFont="1" applyFill="1" applyBorder="1" applyAlignment="1">
      <alignment horizontal="right" vertical="center"/>
    </xf>
    <xf numFmtId="176" fontId="3" fillId="5" borderId="10" xfId="49" applyNumberFormat="1" applyFont="1" applyFill="1" applyBorder="1" applyAlignment="1">
      <alignment horizontal="right" vertical="center"/>
    </xf>
    <xf numFmtId="49" fontId="3" fillId="2" borderId="27" xfId="49" applyNumberFormat="1" applyFont="1" applyFill="1" applyBorder="1" applyAlignment="1">
      <alignment horizontal="center" vertical="center"/>
    </xf>
    <xf numFmtId="49" fontId="3" fillId="2" borderId="18" xfId="49" applyNumberFormat="1" applyFont="1" applyFill="1" applyBorder="1" applyAlignment="1">
      <alignment vertical="center"/>
    </xf>
    <xf numFmtId="176" fontId="3" fillId="4" borderId="18" xfId="49" applyNumberFormat="1" applyFont="1" applyFill="1" applyBorder="1" applyAlignment="1">
      <alignment horizontal="right" vertical="center"/>
    </xf>
    <xf numFmtId="176" fontId="3" fillId="4" borderId="17" xfId="49" applyNumberFormat="1" applyFont="1" applyFill="1" applyBorder="1" applyAlignment="1">
      <alignment horizontal="right" vertical="center"/>
    </xf>
    <xf numFmtId="176" fontId="3" fillId="2" borderId="17" xfId="49" applyNumberFormat="1" applyFont="1" applyFill="1" applyBorder="1" applyAlignment="1">
      <alignment horizontal="right" vertical="center"/>
    </xf>
    <xf numFmtId="49" fontId="3" fillId="2" borderId="28" xfId="49" applyNumberFormat="1" applyFont="1" applyFill="1" applyBorder="1" applyAlignment="1">
      <alignment vertical="center"/>
    </xf>
    <xf numFmtId="176" fontId="3" fillId="4" borderId="28" xfId="49" applyNumberFormat="1" applyFont="1" applyFill="1" applyBorder="1" applyAlignment="1">
      <alignment horizontal="right" vertical="center"/>
    </xf>
    <xf numFmtId="176" fontId="3" fillId="4" borderId="10" xfId="49" applyNumberFormat="1" applyFont="1" applyFill="1" applyBorder="1" applyAlignment="1">
      <alignment horizontal="right" vertical="center"/>
    </xf>
    <xf numFmtId="49" fontId="3" fillId="2" borderId="24" xfId="49" applyNumberFormat="1" applyFont="1" applyFill="1" applyBorder="1" applyAlignment="1">
      <alignment vertical="center"/>
    </xf>
    <xf numFmtId="49" fontId="7" fillId="2" borderId="8" xfId="49" applyNumberFormat="1" applyFont="1" applyFill="1" applyBorder="1"/>
    <xf numFmtId="178" fontId="3" fillId="2" borderId="10" xfId="49" applyNumberFormat="1" applyFont="1" applyFill="1" applyBorder="1" applyAlignment="1">
      <alignment horizontal="right" vertical="center"/>
    </xf>
    <xf numFmtId="178" fontId="3" fillId="2" borderId="12" xfId="49" applyNumberFormat="1" applyFont="1" applyFill="1" applyBorder="1" applyAlignment="1">
      <alignment horizontal="right" vertical="center"/>
    </xf>
    <xf numFmtId="178" fontId="3" fillId="2" borderId="2" xfId="49" applyNumberFormat="1" applyFont="1" applyFill="1" applyBorder="1" applyAlignment="1">
      <alignment horizontal="right" vertical="center"/>
    </xf>
    <xf numFmtId="178" fontId="3" fillId="2" borderId="7" xfId="49" applyNumberFormat="1" applyFont="1" applyFill="1" applyBorder="1" applyAlignment="1">
      <alignment horizontal="right" vertical="center"/>
    </xf>
    <xf numFmtId="176" fontId="3" fillId="2" borderId="7" xfId="49" applyNumberFormat="1" applyFont="1" applyFill="1" applyBorder="1" applyAlignment="1">
      <alignment horizontal="right" vertical="center"/>
    </xf>
    <xf numFmtId="178" fontId="3" fillId="2" borderId="6" xfId="49" applyNumberFormat="1" applyFont="1" applyFill="1" applyBorder="1" applyAlignment="1">
      <alignment horizontal="right" vertical="center"/>
    </xf>
    <xf numFmtId="49" fontId="3" fillId="2" borderId="18" xfId="49" applyNumberFormat="1" applyFont="1" applyFill="1" applyBorder="1" applyAlignment="1">
      <alignment horizontal="center" vertical="center"/>
    </xf>
    <xf numFmtId="49" fontId="3" fillId="2" borderId="17" xfId="49" applyNumberFormat="1" applyFont="1" applyFill="1" applyBorder="1" applyAlignment="1">
      <alignment horizontal="center" vertical="center"/>
    </xf>
    <xf numFmtId="49" fontId="3" fillId="2" borderId="27" xfId="49" applyNumberFormat="1" applyFont="1" applyFill="1" applyBorder="1" applyAlignment="1">
      <alignment vertical="center" wrapText="1"/>
    </xf>
    <xf numFmtId="49" fontId="3" fillId="2" borderId="7" xfId="49" applyNumberFormat="1" applyFont="1" applyFill="1" applyBorder="1" applyAlignment="1">
      <alignment vertical="center" wrapText="1"/>
    </xf>
    <xf numFmtId="176" fontId="3" fillId="5" borderId="12" xfId="49" applyNumberFormat="1" applyFont="1" applyFill="1" applyBorder="1" applyAlignment="1">
      <alignment horizontal="right" vertical="center"/>
    </xf>
    <xf numFmtId="176" fontId="3" fillId="5" borderId="27" xfId="49" applyNumberFormat="1" applyFont="1" applyFill="1" applyBorder="1" applyAlignment="1">
      <alignment horizontal="right" vertical="center"/>
    </xf>
    <xf numFmtId="176" fontId="3" fillId="2" borderId="7" xfId="49" applyNumberFormat="1" applyFont="1" applyFill="1" applyBorder="1" applyAlignment="1">
      <alignment horizontal="center" vertical="center"/>
    </xf>
    <xf numFmtId="176" fontId="3" fillId="2" borderId="8" xfId="49" applyNumberFormat="1" applyFont="1" applyFill="1" applyBorder="1" applyAlignment="1">
      <alignment horizontal="right" vertical="center"/>
    </xf>
    <xf numFmtId="49" fontId="3" fillId="4" borderId="8" xfId="49" applyNumberFormat="1" applyFont="1" applyFill="1" applyBorder="1" applyAlignment="1">
      <alignment horizontal="right" vertical="center"/>
    </xf>
    <xf numFmtId="0" fontId="12" fillId="2" borderId="0" xfId="49" applyFont="1" applyFill="1"/>
    <xf numFmtId="49" fontId="3" fillId="4" borderId="0" xfId="49" applyNumberFormat="1" applyFont="1" applyFill="1" applyAlignment="1">
      <alignment vertical="center"/>
    </xf>
    <xf numFmtId="49" fontId="7" fillId="2" borderId="0" xfId="49" applyNumberFormat="1" applyFont="1" applyFill="1"/>
    <xf numFmtId="49" fontId="3" fillId="4" borderId="9" xfId="49" applyNumberFormat="1" applyFont="1" applyFill="1" applyBorder="1" applyAlignment="1">
      <alignment vertical="center"/>
    </xf>
    <xf numFmtId="49" fontId="7" fillId="2" borderId="9" xfId="49" applyNumberFormat="1" applyFont="1" applyFill="1" applyBorder="1"/>
    <xf numFmtId="49" fontId="4" fillId="4" borderId="10" xfId="49" applyNumberFormat="1" applyFont="1" applyFill="1" applyBorder="1" applyAlignment="1">
      <alignment horizontal="center" vertical="center" wrapText="1"/>
    </xf>
    <xf numFmtId="49" fontId="4" fillId="4" borderId="6" xfId="49" applyNumberFormat="1" applyFont="1" applyFill="1" applyBorder="1" applyAlignment="1">
      <alignment horizontal="center" vertical="center" wrapText="1"/>
    </xf>
    <xf numFmtId="49" fontId="4" fillId="4" borderId="26" xfId="49" applyNumberFormat="1" applyFont="1" applyFill="1" applyBorder="1" applyAlignment="1">
      <alignment horizontal="center" vertical="center" wrapText="1"/>
    </xf>
    <xf numFmtId="49" fontId="4" fillId="4" borderId="2" xfId="49" applyNumberFormat="1" applyFont="1" applyFill="1" applyBorder="1" applyAlignment="1">
      <alignment horizontal="center" vertical="center" wrapText="1"/>
    </xf>
    <xf numFmtId="49" fontId="3" fillId="4" borderId="28" xfId="49" applyNumberFormat="1" applyFont="1" applyFill="1" applyBorder="1" applyAlignment="1">
      <alignment horizontal="left" vertical="center"/>
    </xf>
    <xf numFmtId="49" fontId="3" fillId="5" borderId="2" xfId="49" applyNumberFormat="1" applyFont="1" applyFill="1" applyBorder="1" applyAlignment="1">
      <alignment horizontal="center" vertical="center"/>
    </xf>
    <xf numFmtId="49" fontId="3" fillId="2" borderId="0" xfId="49" applyNumberFormat="1" applyFont="1" applyFill="1" applyAlignment="1">
      <alignment horizontal="right"/>
    </xf>
    <xf numFmtId="0" fontId="3" fillId="0" borderId="0" xfId="49" applyFont="1" applyFill="1"/>
    <xf numFmtId="0" fontId="13" fillId="0" borderId="0" xfId="49" applyFont="1" applyFill="1" applyAlignment="1">
      <alignment horizontal="center" vertical="center"/>
    </xf>
    <xf numFmtId="0" fontId="14" fillId="0" borderId="0" xfId="49" applyFont="1" applyFill="1" applyAlignment="1">
      <alignment horizontal="center" vertical="center"/>
    </xf>
    <xf numFmtId="0" fontId="8" fillId="0" borderId="0" xfId="49" applyFont="1" applyFill="1"/>
    <xf numFmtId="0" fontId="3" fillId="0" borderId="0" xfId="49" applyFont="1" applyFill="1" applyAlignment="1">
      <alignment vertical="center"/>
    </xf>
    <xf numFmtId="0" fontId="3" fillId="0" borderId="0" xfId="49" applyFont="1" applyFill="1" applyAlignment="1">
      <alignment horizontal="right" vertical="center"/>
    </xf>
    <xf numFmtId="0" fontId="3" fillId="0" borderId="0" xfId="49" applyFont="1" applyFill="1" applyAlignment="1">
      <alignment horizontal="right"/>
    </xf>
    <xf numFmtId="0" fontId="7" fillId="0" borderId="0" xfId="49" applyFont="1" applyFill="1"/>
    <xf numFmtId="0" fontId="3" fillId="0" borderId="0" xfId="49" applyFont="1" applyFill="1" applyAlignment="1">
      <alignment horizontal="left" vertical="center"/>
    </xf>
    <xf numFmtId="0" fontId="7" fillId="0" borderId="0" xfId="49" applyFont="1" applyFill="1" applyAlignment="1">
      <alignment horizontal="left" vertical="center"/>
    </xf>
    <xf numFmtId="0" fontId="15" fillId="4" borderId="0" xfId="49" applyFont="1" applyFill="1" applyAlignment="1">
      <alignment horizontal="right" vertical="center"/>
    </xf>
    <xf numFmtId="0" fontId="16" fillId="4" borderId="0" xfId="49" applyFont="1" applyFill="1" applyAlignment="1">
      <alignment horizontal="center" vertical="center"/>
    </xf>
    <xf numFmtId="0" fontId="17" fillId="4" borderId="0" xfId="49" applyFont="1" applyFill="1" applyAlignment="1">
      <alignment horizontal="center" vertical="center"/>
    </xf>
    <xf numFmtId="0" fontId="18" fillId="4" borderId="0" xfId="49" applyFont="1" applyFill="1" applyAlignment="1">
      <alignment horizontal="center" vertical="center"/>
    </xf>
    <xf numFmtId="0" fontId="3" fillId="4" borderId="0" xfId="49" applyFont="1" applyFill="1" applyAlignment="1">
      <alignment vertical="center"/>
    </xf>
    <xf numFmtId="0" fontId="3" fillId="4" borderId="0" xfId="49" applyFont="1" applyFill="1" applyAlignment="1">
      <alignment horizontal="center" vertical="center"/>
    </xf>
    <xf numFmtId="0" fontId="18" fillId="4" borderId="0" xfId="49" applyFont="1" applyFill="1" applyAlignment="1">
      <alignment horizontal="left" vertical="center"/>
    </xf>
    <xf numFmtId="49" fontId="3" fillId="4" borderId="29" xfId="49" applyNumberFormat="1" applyFont="1" applyFill="1" applyBorder="1" applyAlignment="1">
      <alignment vertical="center"/>
    </xf>
    <xf numFmtId="0" fontId="3" fillId="4" borderId="0" xfId="49" applyFont="1" applyFill="1" applyAlignment="1">
      <alignment horizontal="left" vertical="center"/>
    </xf>
    <xf numFmtId="0" fontId="7" fillId="2" borderId="0" xfId="49" applyFont="1" applyFill="1" applyAlignment="1">
      <alignment vertical="center"/>
    </xf>
    <xf numFmtId="0" fontId="19" fillId="4" borderId="0" xfId="49" applyFont="1" applyFill="1" applyAlignment="1">
      <alignment horizontal="left" vertical="center"/>
    </xf>
    <xf numFmtId="0" fontId="3" fillId="4" borderId="30" xfId="49" applyFont="1" applyFill="1" applyBorder="1" applyAlignment="1">
      <alignment vertical="center"/>
    </xf>
    <xf numFmtId="0" fontId="20" fillId="2" borderId="0" xfId="49" applyFont="1" applyFill="1" applyAlignment="1">
      <alignment vertical="center"/>
    </xf>
    <xf numFmtId="49" fontId="3" fillId="2" borderId="29" xfId="49" applyNumberFormat="1" applyFont="1" applyFill="1" applyBorder="1" applyAlignment="1">
      <alignment vertical="center"/>
    </xf>
    <xf numFmtId="0" fontId="3" fillId="4" borderId="0" xfId="49" applyFont="1" applyFill="1" applyAlignment="1">
      <alignment vertical="center" wrapText="1"/>
    </xf>
    <xf numFmtId="0" fontId="21" fillId="4" borderId="0" xfId="49" applyFont="1" applyFill="1" applyAlignment="1">
      <alignment horizontal="center" vertical="center"/>
    </xf>
    <xf numFmtId="0" fontId="21" fillId="4" borderId="30" xfId="49" applyFont="1" applyFill="1" applyBorder="1" applyAlignment="1">
      <alignment horizontal="center" vertical="center"/>
    </xf>
    <xf numFmtId="179" fontId="3" fillId="4" borderId="29" xfId="49" applyNumberFormat="1" applyFont="1" applyFill="1" applyBorder="1" applyAlignment="1">
      <alignment horizontal="center" vertical="center"/>
    </xf>
    <xf numFmtId="177" fontId="3" fillId="4" borderId="29" xfId="49" applyNumberFormat="1" applyFont="1" applyFill="1" applyBorder="1" applyAlignment="1">
      <alignment horizontal="center" vertical="center"/>
    </xf>
    <xf numFmtId="0" fontId="7" fillId="2" borderId="0" xfId="49" applyFont="1" applyFill="1" applyAlignment="1">
      <alignment horizontal="center" vertical="center"/>
    </xf>
    <xf numFmtId="179" fontId="3" fillId="4" borderId="0" xfId="49" applyNumberFormat="1" applyFont="1" applyFill="1" applyAlignment="1">
      <alignment horizontal="center" vertical="center"/>
    </xf>
    <xf numFmtId="0" fontId="3" fillId="2" borderId="0" xfId="49" applyFont="1" applyFill="1" applyAlignment="1">
      <alignment horizontal="center" vertical="center"/>
    </xf>
    <xf numFmtId="180" fontId="22" fillId="2" borderId="29" xfId="49" applyNumberFormat="1" applyFont="1" applyFill="1" applyBorder="1" applyAlignment="1">
      <alignment horizontal="right" vertical="center"/>
    </xf>
    <xf numFmtId="0" fontId="3" fillId="4" borderId="29" xfId="49" applyFont="1" applyFill="1" applyBorder="1" applyAlignment="1">
      <alignment horizontal="center" vertical="center"/>
    </xf>
    <xf numFmtId="0" fontId="3" fillId="2" borderId="30" xfId="49" applyFont="1" applyFill="1" applyBorder="1"/>
    <xf numFmtId="0" fontId="21" fillId="2" borderId="0" xfId="49" applyFont="1" applyFill="1"/>
    <xf numFmtId="0" fontId="21" fillId="2" borderId="30" xfId="49" applyFont="1" applyFill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FFFFFF"/>
      <rgbColor rgb="00800080"/>
      <rgbColor rgb="000000FF"/>
      <rgbColor rgb="00C0C0C0"/>
      <rgbColor rgb="0000FF00"/>
      <rgbColor rgb="009999FF"/>
      <rgbColor rgb="00FF0000"/>
      <rgbColor rgb="00FFFFCC"/>
      <rgbColor rgb="0000FFFF"/>
      <rgbColor rgb="00660066"/>
      <rgbColor rgb="00FF00FF"/>
      <rgbColor rgb="000066CC"/>
      <rgbColor rgb="00FFFF00"/>
      <rgbColor rgb="00000080"/>
      <rgbColor rgb="00000080"/>
      <rgbColor rgb="00FFFF00"/>
      <rgbColor rgb="00008000"/>
      <rgbColor rgb="00800080"/>
      <rgbColor rgb="00800000"/>
      <rgbColor rgb="00008080"/>
      <rgbColor rgb="00008080"/>
      <rgbColor rgb="0000CCFF"/>
      <rgbColor rgb="00800080"/>
      <rgbColor rgb="00CCFFCC"/>
      <rgbColor rgb="00808000"/>
      <rgbColor rgb="0099CCFF"/>
      <rgbColor rgb="00C0C0C0"/>
      <rgbColor rgb="00CC99FF"/>
      <rgbColor rgb="00808080"/>
      <rgbColor rgb="003366FF"/>
      <rgbColor rgb="00FF9999"/>
      <rgbColor rgb="0099CC00"/>
      <rgbColor rgb="00663399"/>
      <rgbColor rgb="00FF9900"/>
      <rgbColor rgb="00CCFFFF"/>
      <rgbColor rgb="00666699"/>
      <rgbColor rgb="00FFFFCC"/>
      <rgbColor rgb="00003366"/>
      <rgbColor rgb="00660066"/>
      <rgbColor rgb="00003300"/>
      <rgbColor rgb="008080FF"/>
      <rgbColor rgb="00993300"/>
      <rgbColor rgb="00CC6600"/>
      <rgbColor rgb="00333399"/>
      <rgbColor rgb="00FFCCC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showGridLines="0" showZeros="0" workbookViewId="0">
      <pane topLeftCell="A3" activePane="bottomRight" state="frozen"/>
      <selection activeCell="A2" sqref="A2:Q2"/>
    </sheetView>
  </sheetViews>
  <sheetFormatPr defaultColWidth="8" defaultRowHeight="14.25"/>
  <cols>
    <col min="1" max="1" width="7.15" style="1"/>
    <col min="2" max="2" width="24.725" style="1"/>
    <col min="3" max="3" width="18.95" style="1"/>
    <col min="4" max="4" width="2.25833333333333" style="1"/>
    <col min="5" max="8" width="8" style="1" hidden="1"/>
    <col min="9" max="9" width="26.9833333333333" style="1"/>
    <col min="10" max="10" width="9.91666666666667" style="1"/>
    <col min="11" max="11" width="4.01666666666667" style="1"/>
    <col min="12" max="12" width="7.025" style="1"/>
    <col min="13" max="13" width="4.14166666666667" style="1"/>
    <col min="14" max="14" width="6.525" style="1"/>
    <col min="15" max="15" width="3.51666666666667" style="1"/>
    <col min="16" max="16" width="4.14166666666667" style="1"/>
    <col min="17" max="17" width="20.5833333333333" style="1"/>
    <col min="18" max="18" width="2.25833333333333" style="1"/>
  </cols>
  <sheetData>
    <row r="1" ht="24.75" customHeight="1" spans="1:18">
      <c r="A1" s="101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100"/>
      <c r="P1" s="100"/>
      <c r="Q1" s="100"/>
      <c r="R1" s="100"/>
    </row>
    <row r="2" ht="45" customHeight="1" spans="1:18">
      <c r="A2" s="211" t="s">
        <v>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100"/>
      <c r="P2" s="100"/>
      <c r="Q2" s="100"/>
      <c r="R2" s="100"/>
    </row>
    <row r="3" ht="45" customHeight="1" spans="1:18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100"/>
      <c r="P3" s="100"/>
      <c r="Q3" s="100"/>
      <c r="R3" s="100"/>
    </row>
    <row r="4" ht="19.5" customHeight="1" spans="1:18">
      <c r="A4" s="213"/>
      <c r="B4" s="214"/>
      <c r="C4" s="214"/>
      <c r="D4" s="215"/>
      <c r="E4" s="215"/>
      <c r="F4" s="215"/>
      <c r="G4" s="215"/>
      <c r="H4" s="215"/>
      <c r="I4" s="215" t="s">
        <v>2</v>
      </c>
      <c r="J4" s="227">
        <v>0</v>
      </c>
      <c r="K4" s="215" t="s">
        <v>3</v>
      </c>
      <c r="L4" s="228">
        <v>0</v>
      </c>
      <c r="M4" s="215" t="s">
        <v>4</v>
      </c>
      <c r="N4" s="227">
        <v>0</v>
      </c>
      <c r="O4" s="215" t="s">
        <v>5</v>
      </c>
      <c r="P4" s="215"/>
      <c r="Q4" s="215"/>
      <c r="R4" s="215"/>
    </row>
    <row r="5" ht="19.5" customHeight="1" spans="1:18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ht="19.5" customHeight="1" spans="1:18">
      <c r="A6" s="216" t="s">
        <v>6</v>
      </c>
      <c r="B6" s="214" t="s">
        <v>7</v>
      </c>
      <c r="C6" s="217"/>
      <c r="D6" s="218"/>
      <c r="E6" s="218"/>
      <c r="F6" s="218"/>
      <c r="G6" s="218"/>
      <c r="H6" s="218"/>
      <c r="I6" s="215"/>
      <c r="J6" s="218"/>
      <c r="K6" s="215"/>
      <c r="L6" s="218"/>
      <c r="M6" s="215"/>
      <c r="N6" s="215"/>
      <c r="O6" s="215"/>
      <c r="P6" s="215"/>
      <c r="Q6" s="215"/>
      <c r="R6" s="215"/>
    </row>
    <row r="7" ht="19.5" customHeight="1" spans="1:18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19.5" customHeight="1" spans="1:18">
      <c r="A8" s="213"/>
      <c r="B8" s="214" t="s">
        <v>8</v>
      </c>
      <c r="C8" s="217"/>
      <c r="D8" s="215"/>
      <c r="E8" s="215"/>
      <c r="F8" s="215"/>
      <c r="G8" s="215"/>
      <c r="H8" s="215"/>
      <c r="I8" s="229"/>
      <c r="J8" s="230"/>
      <c r="K8" s="215"/>
      <c r="L8" s="230"/>
      <c r="M8" s="215"/>
      <c r="N8" s="230"/>
      <c r="O8" s="215"/>
      <c r="P8" s="215"/>
      <c r="Q8" s="215"/>
      <c r="R8" s="215"/>
    </row>
    <row r="9" ht="19.5" customHeight="1" spans="1:18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</row>
    <row r="10" ht="19.5" customHeight="1" spans="1:18">
      <c r="A10" s="54"/>
      <c r="B10" s="100" t="s">
        <v>9</v>
      </c>
      <c r="C10" s="217"/>
      <c r="D10" s="219"/>
      <c r="E10" s="219"/>
      <c r="F10" s="219"/>
      <c r="G10" s="219"/>
      <c r="H10" s="219"/>
      <c r="I10" s="231" t="s">
        <v>10</v>
      </c>
      <c r="J10" s="232">
        <v>0</v>
      </c>
      <c r="K10" s="231" t="s">
        <v>3</v>
      </c>
      <c r="L10" s="232">
        <v>0</v>
      </c>
      <c r="M10" s="231" t="s">
        <v>4</v>
      </c>
      <c r="N10" s="232">
        <v>0</v>
      </c>
      <c r="O10" s="231" t="s">
        <v>11</v>
      </c>
      <c r="P10" s="219"/>
      <c r="Q10" s="219"/>
      <c r="R10" s="54"/>
    </row>
    <row r="11" ht="19.5" customHeight="1" spans="1:18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</row>
    <row r="12" ht="19.5" customHeight="1" spans="1:18">
      <c r="A12" s="216" t="s">
        <v>12</v>
      </c>
      <c r="B12" s="214" t="s">
        <v>13</v>
      </c>
      <c r="C12" s="217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</row>
    <row r="13" ht="19.5" customHeight="1" spans="1:18">
      <c r="A13" s="220"/>
      <c r="B13" s="214"/>
      <c r="C13" s="221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100"/>
      <c r="P13" s="100"/>
      <c r="Q13" s="100"/>
      <c r="R13" s="100"/>
    </row>
    <row r="14" ht="19.5" customHeight="1" spans="1:18">
      <c r="A14" s="222"/>
      <c r="B14" s="218" t="s">
        <v>14</v>
      </c>
      <c r="C14" s="223"/>
      <c r="D14" s="215"/>
      <c r="E14" s="215"/>
      <c r="F14" s="215"/>
      <c r="G14" s="215"/>
      <c r="H14" s="215"/>
      <c r="I14" s="215" t="s">
        <v>15</v>
      </c>
      <c r="J14" s="223"/>
      <c r="K14" s="233"/>
      <c r="L14" s="233"/>
      <c r="M14" s="215" t="s">
        <v>16</v>
      </c>
      <c r="N14" s="215"/>
      <c r="O14" s="100"/>
      <c r="P14" s="100"/>
      <c r="Q14" s="223"/>
      <c r="R14" s="100"/>
    </row>
    <row r="15" ht="19.5" customHeight="1" spans="1:18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</row>
    <row r="16" ht="30" customHeight="1" spans="1:18">
      <c r="A16" s="222"/>
      <c r="B16" s="224" t="s">
        <v>17</v>
      </c>
      <c r="C16" s="223"/>
      <c r="D16" s="215"/>
      <c r="E16" s="215"/>
      <c r="F16" s="215"/>
      <c r="G16" s="215"/>
      <c r="H16" s="215"/>
      <c r="I16" s="215" t="s">
        <v>15</v>
      </c>
      <c r="J16" s="223"/>
      <c r="K16" s="233"/>
      <c r="L16" s="233"/>
      <c r="M16" s="215" t="s">
        <v>16</v>
      </c>
      <c r="N16" s="215"/>
      <c r="O16" s="100"/>
      <c r="P16" s="100"/>
      <c r="Q16" s="223"/>
      <c r="R16" s="100"/>
    </row>
    <row r="17" ht="19.5" customHeight="1" spans="1:18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ht="19.5" customHeight="1" spans="1:18">
      <c r="A18" s="54"/>
      <c r="B18" s="224" t="s">
        <v>18</v>
      </c>
      <c r="C18" s="217"/>
      <c r="D18" s="215"/>
      <c r="E18" s="215"/>
      <c r="F18" s="215"/>
      <c r="G18" s="215"/>
      <c r="H18" s="215"/>
      <c r="I18" s="215" t="s">
        <v>15</v>
      </c>
      <c r="J18" s="223"/>
      <c r="K18" s="223"/>
      <c r="L18" s="223"/>
      <c r="M18" s="215" t="s">
        <v>16</v>
      </c>
      <c r="N18" s="100"/>
      <c r="O18" s="100"/>
      <c r="P18" s="100"/>
      <c r="Q18" s="223"/>
      <c r="R18" s="54"/>
    </row>
    <row r="19" ht="19.5" customHeight="1" spans="1:18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</row>
    <row r="20" ht="19.5" customHeight="1" spans="1:18">
      <c r="A20" s="222"/>
      <c r="B20" s="224" t="s">
        <v>19</v>
      </c>
      <c r="C20" s="217"/>
      <c r="D20" s="215"/>
      <c r="E20" s="215"/>
      <c r="F20" s="215"/>
      <c r="G20" s="215"/>
      <c r="H20" s="215"/>
      <c r="I20" s="215" t="s">
        <v>20</v>
      </c>
      <c r="J20" s="223"/>
      <c r="K20" s="223"/>
      <c r="L20" s="223"/>
      <c r="M20" s="215" t="s">
        <v>16</v>
      </c>
      <c r="N20" s="100"/>
      <c r="O20" s="100"/>
      <c r="P20" s="100"/>
      <c r="Q20" s="223"/>
      <c r="R20" s="100"/>
    </row>
    <row r="21" ht="19.5" customHeight="1" spans="1:18">
      <c r="A21" s="150"/>
      <c r="B21" s="225"/>
      <c r="C21" s="226"/>
      <c r="D21" s="225"/>
      <c r="E21" s="225"/>
      <c r="F21" s="225"/>
      <c r="G21" s="225"/>
      <c r="H21" s="225"/>
      <c r="I21" s="225"/>
      <c r="J21" s="234"/>
      <c r="K21" s="226"/>
      <c r="L21" s="226"/>
      <c r="M21" s="225"/>
      <c r="N21" s="235"/>
      <c r="O21" s="235"/>
      <c r="P21" s="235"/>
      <c r="Q21" s="236"/>
      <c r="R21" s="235"/>
    </row>
  </sheetData>
  <mergeCells count="10">
    <mergeCell ref="A2:Q2"/>
    <mergeCell ref="A3:N3"/>
    <mergeCell ref="J14:L14"/>
    <mergeCell ref="M14:P14"/>
    <mergeCell ref="J16:L16"/>
    <mergeCell ref="M16:P16"/>
    <mergeCell ref="J18:L18"/>
    <mergeCell ref="M18:P18"/>
    <mergeCell ref="J20:L20"/>
    <mergeCell ref="M20:P20"/>
  </mergeCells>
  <printOptions horizontalCentered="1"/>
  <pageMargins left="0.786805555555556" right="0.786805555555556" top="1.18055555555556" bottom="1.18055555555556" header="0.511805555555556" footer="0.511805555555556"/>
  <pageSetup paperSize="9" scale="80" orientation="landscape" errors="blank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showZeros="0" workbookViewId="0">
      <pane topLeftCell="B5" activePane="bottomRight" state="frozen"/>
      <selection activeCell="A1" sqref="A1:F1"/>
    </sheetView>
  </sheetViews>
  <sheetFormatPr defaultColWidth="8" defaultRowHeight="14.25" outlineLevelCol="5"/>
  <cols>
    <col min="1" max="1" width="34.5083333333333" style="1"/>
    <col min="2" max="3" width="23.8416666666667" style="1"/>
    <col min="4" max="4" width="36.8916666666667" style="1"/>
    <col min="5" max="6" width="23.8416666666667" style="1"/>
  </cols>
  <sheetData>
    <row r="1" ht="48" customHeight="1" spans="1:6">
      <c r="A1" s="2" t="s">
        <v>194</v>
      </c>
      <c r="B1" s="3"/>
      <c r="C1" s="3"/>
      <c r="D1" s="3"/>
      <c r="E1" s="3"/>
      <c r="F1" s="3"/>
    </row>
    <row r="2" ht="21" customHeight="1" spans="1:6">
      <c r="A2" s="81"/>
      <c r="B2" s="81"/>
      <c r="C2" s="81"/>
      <c r="D2" s="81"/>
      <c r="E2" s="82" t="s">
        <v>37</v>
      </c>
      <c r="F2" s="83"/>
    </row>
    <row r="3" ht="21" customHeight="1" spans="1:6">
      <c r="A3" s="4"/>
      <c r="B3" s="4"/>
      <c r="C3" s="4"/>
      <c r="D3" s="4"/>
      <c r="E3" s="6"/>
      <c r="F3" s="6" t="s">
        <v>49</v>
      </c>
    </row>
    <row r="4" ht="28.5" customHeight="1" spans="1:6">
      <c r="A4" s="7" t="s">
        <v>50</v>
      </c>
      <c r="B4" s="7" t="s">
        <v>78</v>
      </c>
      <c r="C4" s="7" t="s">
        <v>79</v>
      </c>
      <c r="D4" s="7" t="s">
        <v>50</v>
      </c>
      <c r="E4" s="7" t="s">
        <v>78</v>
      </c>
      <c r="F4" s="7" t="s">
        <v>79</v>
      </c>
    </row>
    <row r="5" ht="28.5" customHeight="1" spans="1:6">
      <c r="A5" s="10" t="s">
        <v>195</v>
      </c>
      <c r="B5" s="84">
        <v>0</v>
      </c>
      <c r="C5" s="84">
        <v>0</v>
      </c>
      <c r="D5" s="85" t="s">
        <v>196</v>
      </c>
      <c r="E5" s="84">
        <v>0</v>
      </c>
      <c r="F5" s="84">
        <v>0</v>
      </c>
    </row>
    <row r="6" ht="28.5" customHeight="1" spans="1:6">
      <c r="A6" s="10" t="s">
        <v>82</v>
      </c>
      <c r="B6" s="84">
        <v>0</v>
      </c>
      <c r="C6" s="84">
        <v>0</v>
      </c>
      <c r="D6" s="86" t="s">
        <v>197</v>
      </c>
      <c r="E6" s="84">
        <v>0</v>
      </c>
      <c r="F6" s="84">
        <v>0</v>
      </c>
    </row>
    <row r="7" ht="28.5" customHeight="1" spans="1:6">
      <c r="A7" s="10" t="s">
        <v>86</v>
      </c>
      <c r="B7" s="84">
        <v>0</v>
      </c>
      <c r="C7" s="84">
        <v>0</v>
      </c>
      <c r="D7" s="85" t="s">
        <v>87</v>
      </c>
      <c r="E7" s="84">
        <v>0</v>
      </c>
      <c r="F7" s="84">
        <v>0</v>
      </c>
    </row>
    <row r="8" ht="28.5" customHeight="1" spans="1:6">
      <c r="A8" s="10" t="s">
        <v>135</v>
      </c>
      <c r="B8" s="84">
        <v>0</v>
      </c>
      <c r="C8" s="84">
        <v>0</v>
      </c>
      <c r="D8" s="85" t="s">
        <v>198</v>
      </c>
      <c r="E8" s="84">
        <v>0</v>
      </c>
      <c r="F8" s="84">
        <v>0</v>
      </c>
    </row>
    <row r="9" ht="28.5" customHeight="1" spans="1:6">
      <c r="A9" s="10" t="s">
        <v>136</v>
      </c>
      <c r="B9" s="84">
        <v>0</v>
      </c>
      <c r="C9" s="84">
        <v>0</v>
      </c>
      <c r="D9" s="85" t="s">
        <v>199</v>
      </c>
      <c r="E9" s="84">
        <v>0</v>
      </c>
      <c r="F9" s="84">
        <v>0</v>
      </c>
    </row>
    <row r="10" ht="28.5" customHeight="1" spans="1:6">
      <c r="A10" s="87" t="s">
        <v>94</v>
      </c>
      <c r="B10" s="88">
        <v>0</v>
      </c>
      <c r="C10" s="88">
        <v>0</v>
      </c>
      <c r="D10" s="89" t="s">
        <v>200</v>
      </c>
      <c r="E10" s="84">
        <v>0</v>
      </c>
      <c r="F10" s="84">
        <v>0</v>
      </c>
    </row>
    <row r="11" ht="28.5" customHeight="1" spans="1:6">
      <c r="A11" s="90" t="s">
        <v>93</v>
      </c>
      <c r="B11" s="15" t="s">
        <v>93</v>
      </c>
      <c r="C11" s="15" t="s">
        <v>93</v>
      </c>
      <c r="D11" s="91" t="s">
        <v>201</v>
      </c>
      <c r="E11" s="84">
        <v>0</v>
      </c>
      <c r="F11" s="84">
        <v>0</v>
      </c>
    </row>
    <row r="12" ht="28.5" customHeight="1" spans="1:6">
      <c r="A12" s="90" t="s">
        <v>93</v>
      </c>
      <c r="B12" s="15" t="s">
        <v>93</v>
      </c>
      <c r="C12" s="15" t="s">
        <v>93</v>
      </c>
      <c r="D12" s="92" t="s">
        <v>202</v>
      </c>
      <c r="E12" s="84">
        <v>0</v>
      </c>
      <c r="F12" s="84">
        <v>0</v>
      </c>
    </row>
    <row r="13" ht="28.5" customHeight="1" spans="1:6">
      <c r="A13" s="90" t="s">
        <v>93</v>
      </c>
      <c r="B13" s="15" t="s">
        <v>93</v>
      </c>
      <c r="C13" s="15" t="s">
        <v>93</v>
      </c>
      <c r="D13" s="93" t="s">
        <v>203</v>
      </c>
      <c r="E13" s="88">
        <v>0</v>
      </c>
      <c r="F13" s="88">
        <v>0</v>
      </c>
    </row>
    <row r="14" ht="28.5" customHeight="1" spans="1:6">
      <c r="A14" s="94" t="s">
        <v>137</v>
      </c>
      <c r="B14" s="95">
        <f>B5+B6+B7+B8+B9</f>
        <v>0</v>
      </c>
      <c r="C14" s="95">
        <f>C5+C6+C7+C8+C9</f>
        <v>0</v>
      </c>
      <c r="D14" s="94" t="s">
        <v>204</v>
      </c>
      <c r="E14" s="95">
        <f>E5+E6+E7+E8+E9+E10+E11+E12+E13</f>
        <v>0</v>
      </c>
      <c r="F14" s="95">
        <f>F5+F6+F7+F8+F9+F10+F11+F12+F13</f>
        <v>0</v>
      </c>
    </row>
    <row r="15" ht="28.5" customHeight="1" spans="1:6">
      <c r="A15" s="10" t="s">
        <v>139</v>
      </c>
      <c r="B15" s="84">
        <v>0</v>
      </c>
      <c r="C15" s="84">
        <v>0</v>
      </c>
      <c r="D15" s="10" t="s">
        <v>205</v>
      </c>
      <c r="E15" s="84">
        <v>0</v>
      </c>
      <c r="F15" s="84">
        <v>0</v>
      </c>
    </row>
    <row r="16" ht="28.5" customHeight="1" spans="1:6">
      <c r="A16" s="10" t="s">
        <v>141</v>
      </c>
      <c r="B16" s="88">
        <v>0</v>
      </c>
      <c r="C16" s="88">
        <v>0</v>
      </c>
      <c r="D16" s="10" t="s">
        <v>206</v>
      </c>
      <c r="E16" s="88">
        <v>0</v>
      </c>
      <c r="F16" s="88">
        <v>0</v>
      </c>
    </row>
    <row r="17" ht="28.5" customHeight="1" spans="1:6">
      <c r="A17" s="10" t="s">
        <v>143</v>
      </c>
      <c r="B17" s="96">
        <f>B14+B15+B16</f>
        <v>0</v>
      </c>
      <c r="C17" s="96">
        <f>C14+C15+C16</f>
        <v>0</v>
      </c>
      <c r="D17" s="10" t="s">
        <v>207</v>
      </c>
      <c r="E17" s="96">
        <f>E14+E15+E16</f>
        <v>0</v>
      </c>
      <c r="F17" s="96">
        <f>F14+F15+F16</f>
        <v>0</v>
      </c>
    </row>
    <row r="18" ht="28.5" customHeight="1" spans="1:6">
      <c r="A18" s="97" t="s">
        <v>93</v>
      </c>
      <c r="B18" s="98" t="s">
        <v>93</v>
      </c>
      <c r="C18" s="99" t="s">
        <v>93</v>
      </c>
      <c r="D18" s="10" t="s">
        <v>208</v>
      </c>
      <c r="E18" s="96">
        <f>B17-E17</f>
        <v>0</v>
      </c>
      <c r="F18" s="96">
        <f>C17-F17</f>
        <v>0</v>
      </c>
    </row>
    <row r="19" ht="28.5" customHeight="1" spans="1:6">
      <c r="A19" s="10" t="s">
        <v>146</v>
      </c>
      <c r="B19" s="88">
        <v>0</v>
      </c>
      <c r="C19" s="96">
        <f>E19</f>
        <v>0</v>
      </c>
      <c r="D19" s="10" t="s">
        <v>209</v>
      </c>
      <c r="E19" s="96">
        <f>B19+E18</f>
        <v>0</v>
      </c>
      <c r="F19" s="96">
        <f>C19+F18</f>
        <v>0</v>
      </c>
    </row>
    <row r="20" ht="28.5" customHeight="1" spans="1:6">
      <c r="A20" s="11" t="s">
        <v>110</v>
      </c>
      <c r="B20" s="95">
        <f>B17+B19</f>
        <v>0</v>
      </c>
      <c r="C20" s="95">
        <f>C17+C19</f>
        <v>0</v>
      </c>
      <c r="D20" s="11" t="s">
        <v>110</v>
      </c>
      <c r="E20" s="95">
        <f>E17+E19</f>
        <v>0</v>
      </c>
      <c r="F20" s="95">
        <f>F17+F19</f>
        <v>0</v>
      </c>
    </row>
    <row r="21" ht="28.5" customHeight="1" spans="1:6">
      <c r="A21" s="100"/>
      <c r="B21" s="100"/>
      <c r="C21" s="100"/>
      <c r="D21" s="100"/>
      <c r="E21" s="100"/>
      <c r="F21" s="101" t="s">
        <v>210</v>
      </c>
    </row>
  </sheetData>
  <mergeCells count="2">
    <mergeCell ref="A1:F1"/>
    <mergeCell ref="E2:F2"/>
  </mergeCells>
  <printOptions horizontalCentered="1"/>
  <pageMargins left="0.393055555555556" right="0.393055555555556" top="0.393055555555556" bottom="0.393055555555556" header="0.511805555555556" footer="0.511805555555556"/>
  <pageSetup paperSize="9" scale="80" orientation="landscape" errors="blank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topLeftCell="D6" activePane="bottomRight" state="frozen"/>
      <selection activeCell="A1" sqref="A1:I2"/>
    </sheetView>
  </sheetViews>
  <sheetFormatPr defaultColWidth="8" defaultRowHeight="14.25"/>
  <cols>
    <col min="1" max="1" width="28.2333333333333" style="1"/>
    <col min="2" max="2" width="22.4666666666667" style="1"/>
    <col min="3" max="3" width="24.4666666666667" style="1"/>
    <col min="4" max="4" width="23.4666666666667" style="1"/>
    <col min="5" max="5" width="21.3333333333333" style="1"/>
    <col min="6" max="6" width="21.5833333333333" style="1"/>
    <col min="7" max="7" width="20.3333333333333" style="1"/>
    <col min="8" max="8" width="19.95" style="1"/>
    <col min="9" max="9" width="22.3333333333333" style="1"/>
  </cols>
  <sheetData>
    <row r="1" ht="31.5" customHeight="1" spans="1:9">
      <c r="A1" s="72" t="s">
        <v>211</v>
      </c>
      <c r="B1" s="54"/>
      <c r="C1" s="54"/>
      <c r="D1" s="54"/>
      <c r="E1" s="54"/>
      <c r="F1" s="54"/>
      <c r="G1" s="54"/>
      <c r="H1" s="54"/>
      <c r="I1" s="54"/>
    </row>
    <row r="2" ht="31.5" customHeight="1" spans="1:9">
      <c r="A2" s="54"/>
      <c r="B2" s="54"/>
      <c r="C2" s="54"/>
      <c r="D2" s="54"/>
      <c r="E2" s="54"/>
      <c r="F2" s="54"/>
      <c r="G2" s="54"/>
      <c r="H2" s="54"/>
      <c r="I2" s="54"/>
    </row>
    <row r="3" ht="21" customHeight="1" spans="1:9">
      <c r="A3" s="73"/>
      <c r="B3" s="73"/>
      <c r="C3" s="73"/>
      <c r="D3" s="73"/>
      <c r="E3" s="73"/>
      <c r="F3" s="73"/>
      <c r="G3" s="74"/>
      <c r="H3" s="73"/>
      <c r="I3" s="74" t="s">
        <v>39</v>
      </c>
    </row>
    <row r="4" ht="21" customHeight="1" spans="1:9">
      <c r="A4" s="75"/>
      <c r="B4" s="55"/>
      <c r="C4" s="55"/>
      <c r="D4" s="55"/>
      <c r="E4" s="55"/>
      <c r="F4" s="55"/>
      <c r="G4" s="58"/>
      <c r="H4" s="55"/>
      <c r="I4" s="58" t="s">
        <v>49</v>
      </c>
    </row>
    <row r="5" ht="42.75" customHeight="1" spans="1:9">
      <c r="A5" s="60" t="s">
        <v>212</v>
      </c>
      <c r="B5" s="60" t="s">
        <v>51</v>
      </c>
      <c r="C5" s="59" t="s">
        <v>213</v>
      </c>
      <c r="D5" s="59" t="s">
        <v>214</v>
      </c>
      <c r="E5" s="59" t="s">
        <v>215</v>
      </c>
      <c r="F5" s="59" t="s">
        <v>216</v>
      </c>
      <c r="G5" s="59" t="s">
        <v>217</v>
      </c>
      <c r="H5" s="59" t="s">
        <v>57</v>
      </c>
      <c r="I5" s="59" t="s">
        <v>58</v>
      </c>
    </row>
    <row r="6" ht="27.75" customHeight="1" spans="1:9">
      <c r="A6" s="68" t="s">
        <v>218</v>
      </c>
      <c r="B6" s="67">
        <f t="shared" ref="B6:I6" si="0">B7+B8+B9</f>
        <v>0</v>
      </c>
      <c r="C6" s="67">
        <f t="shared" si="0"/>
        <v>0</v>
      </c>
      <c r="D6" s="67">
        <f t="shared" si="0"/>
        <v>0</v>
      </c>
      <c r="E6" s="67">
        <f t="shared" si="0"/>
        <v>0</v>
      </c>
      <c r="F6" s="67">
        <f t="shared" si="0"/>
        <v>0</v>
      </c>
      <c r="G6" s="67">
        <f t="shared" si="0"/>
        <v>0</v>
      </c>
      <c r="H6" s="67">
        <f t="shared" si="0"/>
        <v>0</v>
      </c>
      <c r="I6" s="67">
        <f t="shared" si="0"/>
        <v>0</v>
      </c>
    </row>
    <row r="7" ht="27.75" customHeight="1" spans="1:9">
      <c r="A7" s="69" t="s">
        <v>219</v>
      </c>
      <c r="B7" s="67">
        <f>C7+D7+E7+F7+G7+H7+I7</f>
        <v>0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</row>
    <row r="8" ht="27.75" customHeight="1" spans="1:9">
      <c r="A8" s="69" t="s">
        <v>220</v>
      </c>
      <c r="B8" s="67">
        <f>C8+D8+E8+F8+G8+H8+I8</f>
        <v>0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</row>
    <row r="9" ht="27.75" customHeight="1" spans="1:9">
      <c r="A9" s="69" t="s">
        <v>221</v>
      </c>
      <c r="B9" s="67">
        <f>C9+D9+E9+F9+G9+H9+I9</f>
        <v>0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</row>
    <row r="10" ht="27.75" customHeight="1" spans="1:9">
      <c r="A10" s="69" t="s">
        <v>222</v>
      </c>
      <c r="B10" s="67">
        <f t="shared" ref="B10:I10" si="1">B13+B14+B15+B16</f>
        <v>14652173.23</v>
      </c>
      <c r="C10" s="67">
        <f t="shared" si="1"/>
        <v>0</v>
      </c>
      <c r="D10" s="67">
        <f t="shared" si="1"/>
        <v>14652173.23</v>
      </c>
      <c r="E10" s="67">
        <f t="shared" si="1"/>
        <v>0</v>
      </c>
      <c r="F10" s="67">
        <f t="shared" si="1"/>
        <v>0</v>
      </c>
      <c r="G10" s="67">
        <f t="shared" si="1"/>
        <v>0</v>
      </c>
      <c r="H10" s="67">
        <f t="shared" si="1"/>
        <v>0</v>
      </c>
      <c r="I10" s="67">
        <f t="shared" si="1"/>
        <v>0</v>
      </c>
    </row>
    <row r="11" ht="38.25" customHeight="1" spans="1:9">
      <c r="A11" s="77" t="s">
        <v>223</v>
      </c>
      <c r="B11" s="78">
        <v>0</v>
      </c>
      <c r="C11" s="59" t="s">
        <v>224</v>
      </c>
      <c r="D11" s="59" t="s">
        <v>225</v>
      </c>
      <c r="E11" s="59" t="s">
        <v>226</v>
      </c>
      <c r="F11" s="59" t="s">
        <v>227</v>
      </c>
      <c r="G11" s="59" t="s">
        <v>228</v>
      </c>
      <c r="H11" s="59" t="s">
        <v>229</v>
      </c>
      <c r="I11" s="59" t="s">
        <v>230</v>
      </c>
    </row>
    <row r="12" ht="29.25" customHeight="1" spans="1:9">
      <c r="A12" s="77" t="s">
        <v>231</v>
      </c>
      <c r="B12" s="67">
        <f>C12+D12+E12+F12+G12+H12+I12</f>
        <v>14652173.23</v>
      </c>
      <c r="C12" s="79">
        <v>0</v>
      </c>
      <c r="D12" s="79">
        <v>14652173.23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</row>
    <row r="13" ht="27.75" customHeight="1" spans="1:9">
      <c r="A13" s="69" t="s">
        <v>232</v>
      </c>
      <c r="B13" s="67">
        <f>C13+D13+E13+F13+G13+H13+I13</f>
        <v>11969973</v>
      </c>
      <c r="C13" s="63">
        <v>0</v>
      </c>
      <c r="D13" s="63">
        <v>11969973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</row>
    <row r="14" ht="27.75" customHeight="1" spans="1:9">
      <c r="A14" s="69" t="s">
        <v>233</v>
      </c>
      <c r="B14" s="67">
        <f>C14+D14+E14+F14+G14+H14+I14</f>
        <v>2029622.16</v>
      </c>
      <c r="C14" s="63">
        <v>0</v>
      </c>
      <c r="D14" s="63">
        <v>2029622.16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</row>
    <row r="15" ht="27.75" customHeight="1" spans="1:9">
      <c r="A15" s="69" t="s">
        <v>234</v>
      </c>
      <c r="B15" s="67">
        <f>C15+D15+E15+F15+G15+H15+I15</f>
        <v>266046.81</v>
      </c>
      <c r="C15" s="63">
        <v>0</v>
      </c>
      <c r="D15" s="63">
        <v>266046.81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</row>
    <row r="16" ht="27.75" customHeight="1" spans="1:9">
      <c r="A16" s="69" t="s">
        <v>235</v>
      </c>
      <c r="B16" s="67">
        <f>C16+D16+E16+F16+G16+H16+I16</f>
        <v>386531.26</v>
      </c>
      <c r="C16" s="63">
        <v>0</v>
      </c>
      <c r="D16" s="63">
        <v>386531.26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</row>
    <row r="17" ht="27.75" customHeight="1" spans="1:9">
      <c r="A17" s="80"/>
      <c r="B17" s="80"/>
      <c r="C17" s="80"/>
      <c r="D17" s="80"/>
      <c r="E17" s="80"/>
      <c r="F17" s="80"/>
      <c r="G17" s="80"/>
      <c r="H17" s="80"/>
      <c r="I17" s="76" t="s">
        <v>236</v>
      </c>
    </row>
  </sheetData>
  <mergeCells count="1">
    <mergeCell ref="A1:I2"/>
  </mergeCells>
  <pageMargins left="1.18055555555556" right="1.18055555555556" top="1.18055555555556" bottom="1.18055555555556" header="0.511805555555556" footer="0.511805555555556"/>
  <pageSetup paperSize="9" orientation="landscape" errors="blank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pane topLeftCell="B11" activePane="bottomRight" state="frozen"/>
      <selection activeCell="A1" sqref="A1:B2"/>
    </sheetView>
  </sheetViews>
  <sheetFormatPr defaultColWidth="8" defaultRowHeight="14.25" outlineLevelCol="1"/>
  <cols>
    <col min="1" max="2" width="62.7416666666667" style="1"/>
  </cols>
  <sheetData>
    <row r="1" ht="31.5" customHeight="1" spans="1:2">
      <c r="A1" s="72" t="s">
        <v>237</v>
      </c>
      <c r="B1" s="54"/>
    </row>
    <row r="2" ht="31.5" customHeight="1" spans="1:2">
      <c r="A2" s="54"/>
      <c r="B2" s="54"/>
    </row>
    <row r="3" ht="21" customHeight="1" spans="1:2">
      <c r="A3" s="73"/>
      <c r="B3" s="74" t="s">
        <v>41</v>
      </c>
    </row>
    <row r="4" ht="21" customHeight="1" spans="1:2">
      <c r="A4" s="75"/>
      <c r="B4" s="58" t="s">
        <v>49</v>
      </c>
    </row>
    <row r="5" ht="42.75" customHeight="1" spans="1:2">
      <c r="A5" s="60" t="s">
        <v>212</v>
      </c>
      <c r="B5" s="59" t="s">
        <v>238</v>
      </c>
    </row>
    <row r="6" ht="27.75" customHeight="1" spans="1:2">
      <c r="A6" s="69" t="s">
        <v>239</v>
      </c>
      <c r="B6" s="67">
        <f>B7+B8+B9+B10</f>
        <v>0</v>
      </c>
    </row>
    <row r="7" ht="27.75" customHeight="1" spans="1:2">
      <c r="A7" s="69" t="s">
        <v>240</v>
      </c>
      <c r="B7" s="67">
        <f>B12+B17+B22</f>
        <v>0</v>
      </c>
    </row>
    <row r="8" ht="27.75" customHeight="1" spans="1:2">
      <c r="A8" s="69" t="s">
        <v>241</v>
      </c>
      <c r="B8" s="67">
        <f>B13+B18+B23</f>
        <v>0</v>
      </c>
    </row>
    <row r="9" ht="27.75" customHeight="1" spans="1:2">
      <c r="A9" s="69" t="s">
        <v>242</v>
      </c>
      <c r="B9" s="67">
        <f>B14+B19+B24</f>
        <v>0</v>
      </c>
    </row>
    <row r="10" ht="27.75" customHeight="1" spans="1:2">
      <c r="A10" s="69" t="s">
        <v>243</v>
      </c>
      <c r="B10" s="67">
        <f>B15+B20+B25</f>
        <v>0</v>
      </c>
    </row>
    <row r="11" ht="27.75" customHeight="1" spans="1:2">
      <c r="A11" s="69" t="s">
        <v>244</v>
      </c>
      <c r="B11" s="67">
        <f>B12+B13+B14+B15</f>
        <v>0</v>
      </c>
    </row>
    <row r="12" ht="27.75" customHeight="1" spans="1:2">
      <c r="A12" s="69" t="s">
        <v>240</v>
      </c>
      <c r="B12" s="63">
        <v>0</v>
      </c>
    </row>
    <row r="13" ht="27.75" customHeight="1" spans="1:2">
      <c r="A13" s="69" t="s">
        <v>241</v>
      </c>
      <c r="B13" s="63">
        <v>0</v>
      </c>
    </row>
    <row r="14" ht="27.75" customHeight="1" spans="1:2">
      <c r="A14" s="69" t="s">
        <v>242</v>
      </c>
      <c r="B14" s="63">
        <v>0</v>
      </c>
    </row>
    <row r="15" ht="27.75" customHeight="1" spans="1:2">
      <c r="A15" s="69" t="s">
        <v>243</v>
      </c>
      <c r="B15" s="63">
        <v>0</v>
      </c>
    </row>
    <row r="16" ht="27.75" customHeight="1" spans="1:2">
      <c r="A16" s="69" t="s">
        <v>245</v>
      </c>
      <c r="B16" s="67">
        <f>B17+B18+B19+B20</f>
        <v>0</v>
      </c>
    </row>
    <row r="17" ht="27.75" customHeight="1" spans="1:2">
      <c r="A17" s="69" t="s">
        <v>240</v>
      </c>
      <c r="B17" s="63">
        <v>0</v>
      </c>
    </row>
    <row r="18" ht="27.75" customHeight="1" spans="1:2">
      <c r="A18" s="69" t="s">
        <v>241</v>
      </c>
      <c r="B18" s="63">
        <v>0</v>
      </c>
    </row>
    <row r="19" ht="27.75" customHeight="1" spans="1:2">
      <c r="A19" s="69" t="s">
        <v>242</v>
      </c>
      <c r="B19" s="63">
        <v>0</v>
      </c>
    </row>
    <row r="20" ht="27.75" customHeight="1" spans="1:2">
      <c r="A20" s="69" t="s">
        <v>243</v>
      </c>
      <c r="B20" s="63">
        <v>0</v>
      </c>
    </row>
    <row r="21" ht="27.75" customHeight="1" spans="1:2">
      <c r="A21" s="69" t="s">
        <v>246</v>
      </c>
      <c r="B21" s="67">
        <f>B22+B23+B24+B25</f>
        <v>0</v>
      </c>
    </row>
    <row r="22" ht="27.75" customHeight="1" spans="1:2">
      <c r="A22" s="69" t="s">
        <v>240</v>
      </c>
      <c r="B22" s="63">
        <v>0</v>
      </c>
    </row>
    <row r="23" ht="27.75" customHeight="1" spans="1:2">
      <c r="A23" s="69" t="s">
        <v>241</v>
      </c>
      <c r="B23" s="63">
        <v>0</v>
      </c>
    </row>
    <row r="24" ht="27.75" customHeight="1" spans="1:2">
      <c r="A24" s="69" t="s">
        <v>242</v>
      </c>
      <c r="B24" s="63">
        <v>0</v>
      </c>
    </row>
    <row r="25" ht="27.75" customHeight="1" spans="1:2">
      <c r="A25" s="69" t="s">
        <v>243</v>
      </c>
      <c r="B25" s="63">
        <v>0</v>
      </c>
    </row>
    <row r="26" ht="15" customHeight="1" spans="1:2">
      <c r="A26" s="70"/>
      <c r="B26" s="76" t="s">
        <v>247</v>
      </c>
    </row>
  </sheetData>
  <mergeCells count="1">
    <mergeCell ref="A1:B2"/>
  </mergeCells>
  <pageMargins left="1.18055555555556" right="1.18055555555556" top="1.18055555555556" bottom="1.18055555555556" header="0.511805555555556" footer="0.511805555555556"/>
  <pageSetup paperSize="9" orientation="portrait" errors="blank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opLeftCell="A7" workbookViewId="0">
      <selection activeCell="A1" sqref="A1:H1"/>
    </sheetView>
  </sheetViews>
  <sheetFormatPr defaultColWidth="8" defaultRowHeight="14.25" outlineLevelCol="7"/>
  <cols>
    <col min="1" max="1" width="48.9416666666667" style="1"/>
    <col min="2" max="2" width="6.525" style="1"/>
    <col min="3" max="4" width="21.2083333333333" style="1"/>
    <col min="5" max="5" width="48.9416666666667" style="1"/>
    <col min="6" max="6" width="6.525" style="1"/>
    <col min="7" max="8" width="21.2083333333333" style="1"/>
  </cols>
  <sheetData>
    <row r="1" ht="63" customHeight="1" spans="1:8">
      <c r="A1" s="53" t="s">
        <v>248</v>
      </c>
      <c r="B1" s="54"/>
      <c r="C1" s="54"/>
      <c r="D1" s="54"/>
      <c r="E1" s="54"/>
      <c r="F1" s="54"/>
      <c r="G1" s="54"/>
      <c r="H1" s="54"/>
    </row>
    <row r="2" ht="21" customHeight="1" spans="1:8">
      <c r="A2" s="55" t="s">
        <v>249</v>
      </c>
      <c r="B2" s="56"/>
      <c r="C2" s="56"/>
      <c r="D2" s="57"/>
      <c r="E2" s="57"/>
      <c r="F2" s="57"/>
      <c r="G2" s="57"/>
      <c r="H2" s="58" t="s">
        <v>43</v>
      </c>
    </row>
    <row r="3" ht="27.75" customHeight="1" spans="1:8">
      <c r="A3" s="59" t="s">
        <v>50</v>
      </c>
      <c r="B3" s="59" t="s">
        <v>250</v>
      </c>
      <c r="C3" s="60" t="s">
        <v>78</v>
      </c>
      <c r="D3" s="60" t="s">
        <v>79</v>
      </c>
      <c r="E3" s="60" t="s">
        <v>50</v>
      </c>
      <c r="F3" s="60" t="s">
        <v>250</v>
      </c>
      <c r="G3" s="60" t="s">
        <v>78</v>
      </c>
      <c r="H3" s="60" t="s">
        <v>79</v>
      </c>
    </row>
    <row r="4" ht="27.75" customHeight="1" spans="1:8">
      <c r="A4" s="61" t="s">
        <v>251</v>
      </c>
      <c r="B4" s="62" t="s">
        <v>93</v>
      </c>
      <c r="C4" s="62" t="s">
        <v>93</v>
      </c>
      <c r="D4" s="62" t="s">
        <v>93</v>
      </c>
      <c r="E4" s="61" t="s">
        <v>252</v>
      </c>
      <c r="F4" s="62" t="s">
        <v>253</v>
      </c>
      <c r="G4" s="63">
        <v>0</v>
      </c>
      <c r="H4" s="63">
        <v>0</v>
      </c>
    </row>
    <row r="5" ht="27.75" customHeight="1" spans="1:8">
      <c r="A5" s="61" t="s">
        <v>254</v>
      </c>
      <c r="B5" s="62" t="s">
        <v>255</v>
      </c>
      <c r="C5" s="64">
        <f>C6+C8+C9</f>
        <v>0</v>
      </c>
      <c r="D5" s="64">
        <f>D6+D8+D9</f>
        <v>0</v>
      </c>
      <c r="E5" s="61" t="s">
        <v>256</v>
      </c>
      <c r="F5" s="62" t="s">
        <v>253</v>
      </c>
      <c r="G5" s="63">
        <v>0</v>
      </c>
      <c r="H5" s="63">
        <v>0</v>
      </c>
    </row>
    <row r="6" ht="27.75" customHeight="1" spans="1:8">
      <c r="A6" s="61" t="s">
        <v>257</v>
      </c>
      <c r="B6" s="65" t="s">
        <v>255</v>
      </c>
      <c r="C6" s="66">
        <v>0</v>
      </c>
      <c r="D6" s="66">
        <v>0</v>
      </c>
      <c r="E6" s="61" t="s">
        <v>258</v>
      </c>
      <c r="F6" s="62" t="s">
        <v>253</v>
      </c>
      <c r="G6" s="67">
        <f>C24-G4+G5</f>
        <v>0</v>
      </c>
      <c r="H6" s="67">
        <f>D24-H4+H5</f>
        <v>0</v>
      </c>
    </row>
    <row r="7" ht="27.75" customHeight="1" spans="1:8">
      <c r="A7" s="61" t="s">
        <v>259</v>
      </c>
      <c r="B7" s="65" t="s">
        <v>255</v>
      </c>
      <c r="C7" s="66">
        <v>0</v>
      </c>
      <c r="D7" s="66">
        <v>0</v>
      </c>
      <c r="E7" s="61" t="s">
        <v>260</v>
      </c>
      <c r="F7" s="62" t="s">
        <v>253</v>
      </c>
      <c r="G7" s="63">
        <v>0</v>
      </c>
      <c r="H7" s="63">
        <v>0</v>
      </c>
    </row>
    <row r="8" ht="27.75" customHeight="1" spans="1:8">
      <c r="A8" s="61" t="s">
        <v>261</v>
      </c>
      <c r="B8" s="65" t="s">
        <v>255</v>
      </c>
      <c r="C8" s="66">
        <v>0</v>
      </c>
      <c r="D8" s="66">
        <v>0</v>
      </c>
      <c r="E8" s="61" t="s">
        <v>262</v>
      </c>
      <c r="F8" s="62" t="s">
        <v>253</v>
      </c>
      <c r="G8" s="63">
        <v>0</v>
      </c>
      <c r="H8" s="63">
        <v>0</v>
      </c>
    </row>
    <row r="9" ht="27.75" customHeight="1" spans="1:8">
      <c r="A9" s="61" t="s">
        <v>263</v>
      </c>
      <c r="B9" s="65" t="s">
        <v>255</v>
      </c>
      <c r="C9" s="66">
        <v>0</v>
      </c>
      <c r="D9" s="66">
        <v>0</v>
      </c>
      <c r="E9" s="61" t="s">
        <v>264</v>
      </c>
      <c r="F9" s="62" t="s">
        <v>93</v>
      </c>
      <c r="G9" s="62" t="s">
        <v>93</v>
      </c>
      <c r="H9" s="62" t="s">
        <v>93</v>
      </c>
    </row>
    <row r="10" ht="27.75" customHeight="1" spans="1:8">
      <c r="A10" s="61" t="s">
        <v>265</v>
      </c>
      <c r="B10" s="65" t="s">
        <v>255</v>
      </c>
      <c r="C10" s="66">
        <v>0</v>
      </c>
      <c r="D10" s="66">
        <v>0</v>
      </c>
      <c r="E10" s="61" t="s">
        <v>266</v>
      </c>
      <c r="F10" s="62" t="s">
        <v>255</v>
      </c>
      <c r="G10" s="66">
        <v>18799</v>
      </c>
      <c r="H10" s="66">
        <v>19091</v>
      </c>
    </row>
    <row r="11" ht="27.75" customHeight="1" spans="1:8">
      <c r="A11" s="61" t="s">
        <v>267</v>
      </c>
      <c r="B11" s="65" t="s">
        <v>255</v>
      </c>
      <c r="C11" s="66">
        <v>0</v>
      </c>
      <c r="D11" s="66">
        <v>0</v>
      </c>
      <c r="E11" s="61" t="s">
        <v>268</v>
      </c>
      <c r="F11" s="62" t="s">
        <v>255</v>
      </c>
      <c r="G11" s="66">
        <v>10483</v>
      </c>
      <c r="H11" s="66">
        <v>10635</v>
      </c>
    </row>
    <row r="12" ht="27.75" customHeight="1" spans="1:8">
      <c r="A12" s="61" t="s">
        <v>269</v>
      </c>
      <c r="B12" s="65" t="s">
        <v>255</v>
      </c>
      <c r="C12" s="66">
        <v>0</v>
      </c>
      <c r="D12" s="66">
        <v>0</v>
      </c>
      <c r="E12" s="61" t="s">
        <v>270</v>
      </c>
      <c r="F12" s="62" t="s">
        <v>271</v>
      </c>
      <c r="G12" s="67">
        <v>312.33</v>
      </c>
      <c r="H12" s="67">
        <v>311.79</v>
      </c>
    </row>
    <row r="13" ht="27.75" customHeight="1" spans="1:8">
      <c r="A13" s="61" t="s">
        <v>272</v>
      </c>
      <c r="B13" s="65" t="s">
        <v>255</v>
      </c>
      <c r="C13" s="66">
        <v>0</v>
      </c>
      <c r="D13" s="66">
        <v>0</v>
      </c>
      <c r="E13" s="61" t="s">
        <v>273</v>
      </c>
      <c r="F13" s="62" t="s">
        <v>271</v>
      </c>
      <c r="G13" s="67">
        <v>45.61</v>
      </c>
      <c r="H13" s="67">
        <v>45.53</v>
      </c>
    </row>
    <row r="14" ht="27.75" customHeight="1" spans="1:8">
      <c r="A14" s="61" t="s">
        <v>274</v>
      </c>
      <c r="B14" s="65" t="s">
        <v>253</v>
      </c>
      <c r="C14" s="63">
        <v>0</v>
      </c>
      <c r="D14" s="63">
        <v>0</v>
      </c>
      <c r="E14" s="61" t="s">
        <v>275</v>
      </c>
      <c r="F14" s="62" t="s">
        <v>93</v>
      </c>
      <c r="G14" s="62" t="s">
        <v>93</v>
      </c>
      <c r="H14" s="62" t="s">
        <v>93</v>
      </c>
    </row>
    <row r="15" ht="27.75" customHeight="1" spans="1:8">
      <c r="A15" s="61" t="s">
        <v>276</v>
      </c>
      <c r="B15" s="65" t="s">
        <v>253</v>
      </c>
      <c r="C15" s="63">
        <v>0</v>
      </c>
      <c r="D15" s="63">
        <v>0</v>
      </c>
      <c r="E15" s="61" t="s">
        <v>254</v>
      </c>
      <c r="F15" s="62" t="s">
        <v>255</v>
      </c>
      <c r="G15" s="64">
        <f>G16+G17</f>
        <v>0</v>
      </c>
      <c r="H15" s="64">
        <f>H16+H17</f>
        <v>0</v>
      </c>
    </row>
    <row r="16" ht="27.75" customHeight="1" spans="1:8">
      <c r="A16" s="61" t="s">
        <v>277</v>
      </c>
      <c r="B16" s="65" t="s">
        <v>278</v>
      </c>
      <c r="C16" s="67">
        <f>IF(C14=0,0,(C22+G5)/C14)*100</f>
        <v>0</v>
      </c>
      <c r="D16" s="67">
        <f>IF(D14=0,0,(D22+H5)/D14)*100</f>
        <v>0</v>
      </c>
      <c r="E16" s="61" t="s">
        <v>279</v>
      </c>
      <c r="F16" s="62" t="s">
        <v>255</v>
      </c>
      <c r="G16" s="66">
        <v>0</v>
      </c>
      <c r="H16" s="66">
        <v>0</v>
      </c>
    </row>
    <row r="17" ht="27.75" customHeight="1" spans="1:8">
      <c r="A17" s="61" t="s">
        <v>280</v>
      </c>
      <c r="B17" s="65" t="s">
        <v>278</v>
      </c>
      <c r="C17" s="63">
        <v>0</v>
      </c>
      <c r="D17" s="63">
        <v>0</v>
      </c>
      <c r="E17" s="61" t="s">
        <v>281</v>
      </c>
      <c r="F17" s="62" t="s">
        <v>255</v>
      </c>
      <c r="G17" s="66">
        <v>0</v>
      </c>
      <c r="H17" s="66">
        <v>0</v>
      </c>
    </row>
    <row r="18" ht="27.75" customHeight="1" spans="1:8">
      <c r="A18" s="61" t="s">
        <v>282</v>
      </c>
      <c r="B18" s="65" t="s">
        <v>278</v>
      </c>
      <c r="C18" s="63">
        <v>0</v>
      </c>
      <c r="D18" s="63">
        <v>0</v>
      </c>
      <c r="E18" s="61" t="s">
        <v>269</v>
      </c>
      <c r="F18" s="62" t="s">
        <v>255</v>
      </c>
      <c r="G18" s="66">
        <v>0</v>
      </c>
      <c r="H18" s="66">
        <v>0</v>
      </c>
    </row>
    <row r="19" ht="27.75" customHeight="1" spans="1:8">
      <c r="A19" s="61" t="s">
        <v>283</v>
      </c>
      <c r="B19" s="65" t="s">
        <v>278</v>
      </c>
      <c r="C19" s="63">
        <v>0</v>
      </c>
      <c r="D19" s="63">
        <v>0</v>
      </c>
      <c r="E19" s="61" t="s">
        <v>274</v>
      </c>
      <c r="F19" s="62" t="s">
        <v>93</v>
      </c>
      <c r="G19" s="62" t="s">
        <v>93</v>
      </c>
      <c r="H19" s="62" t="s">
        <v>93</v>
      </c>
    </row>
    <row r="20" ht="27.75" customHeight="1" spans="1:8">
      <c r="A20" s="68" t="s">
        <v>284</v>
      </c>
      <c r="B20" s="62" t="s">
        <v>271</v>
      </c>
      <c r="C20" s="67">
        <f>IF(C12=0,0,C14/C12)</f>
        <v>0</v>
      </c>
      <c r="D20" s="67">
        <f>IF(D12=0,0,D14/D12)</f>
        <v>0</v>
      </c>
      <c r="E20" s="61" t="s">
        <v>285</v>
      </c>
      <c r="F20" s="62" t="s">
        <v>253</v>
      </c>
      <c r="G20" s="63">
        <v>0</v>
      </c>
      <c r="H20" s="63">
        <v>0</v>
      </c>
    </row>
    <row r="21" ht="27.75" customHeight="1" spans="1:8">
      <c r="A21" s="61" t="s">
        <v>286</v>
      </c>
      <c r="B21" s="62" t="s">
        <v>93</v>
      </c>
      <c r="C21" s="62" t="s">
        <v>93</v>
      </c>
      <c r="D21" s="62" t="s">
        <v>93</v>
      </c>
      <c r="E21" s="61" t="s">
        <v>287</v>
      </c>
      <c r="F21" s="62" t="s">
        <v>253</v>
      </c>
      <c r="G21" s="63">
        <v>0</v>
      </c>
      <c r="H21" s="63">
        <v>0</v>
      </c>
    </row>
    <row r="22" ht="27.75" customHeight="1" spans="1:8">
      <c r="A22" s="69" t="s">
        <v>288</v>
      </c>
      <c r="B22" s="62" t="s">
        <v>253</v>
      </c>
      <c r="C22" s="63">
        <v>0</v>
      </c>
      <c r="D22" s="63">
        <v>0</v>
      </c>
      <c r="E22" s="61" t="s">
        <v>277</v>
      </c>
      <c r="F22" s="62" t="s">
        <v>278</v>
      </c>
      <c r="G22" s="67">
        <v>0</v>
      </c>
      <c r="H22" s="67">
        <v>0</v>
      </c>
    </row>
    <row r="23" ht="27.75" customHeight="1" spans="1:8">
      <c r="A23" s="61" t="s">
        <v>289</v>
      </c>
      <c r="B23" s="62" t="s">
        <v>93</v>
      </c>
      <c r="C23" s="62" t="s">
        <v>93</v>
      </c>
      <c r="D23" s="62" t="s">
        <v>93</v>
      </c>
      <c r="E23" s="68" t="s">
        <v>284</v>
      </c>
      <c r="F23" s="62" t="s">
        <v>271</v>
      </c>
      <c r="G23" s="67">
        <f>IF(G18=0,0,G21/G18)</f>
        <v>0</v>
      </c>
      <c r="H23" s="67">
        <f>IF(H18=0,0,H21/H18)</f>
        <v>0</v>
      </c>
    </row>
    <row r="24" ht="27.75" customHeight="1" spans="1:8">
      <c r="A24" s="61" t="s">
        <v>290</v>
      </c>
      <c r="B24" s="65" t="s">
        <v>253</v>
      </c>
      <c r="C24" s="63">
        <v>0</v>
      </c>
      <c r="D24" s="67">
        <f>G6</f>
        <v>0</v>
      </c>
      <c r="E24" s="61" t="s">
        <v>291</v>
      </c>
      <c r="F24" s="62" t="s">
        <v>271</v>
      </c>
      <c r="G24" s="66">
        <v>0</v>
      </c>
      <c r="H24" s="66">
        <v>0</v>
      </c>
    </row>
    <row r="25" ht="15.75" customHeight="1" spans="1:8">
      <c r="A25" s="70"/>
      <c r="B25" s="70"/>
      <c r="C25" s="70"/>
      <c r="D25" s="70"/>
      <c r="E25" s="70"/>
      <c r="F25" s="70"/>
      <c r="G25" s="70"/>
      <c r="H25" s="71" t="s">
        <v>292</v>
      </c>
    </row>
  </sheetData>
  <mergeCells count="1">
    <mergeCell ref="A1:H1"/>
  </mergeCells>
  <pageMargins left="1.18055555555556" right="1.18055555555556" top="1.18055555555556" bottom="1.18055555555556" header="0.511805555555556" footer="0.511805555555556"/>
  <pageSetup paperSize="9" orientation="portrait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showGridLines="0" workbookViewId="0">
      <pane topLeftCell="D4" activePane="bottomRight" state="frozen"/>
      <selection activeCell="A1" sqref="A1:H1"/>
    </sheetView>
  </sheetViews>
  <sheetFormatPr defaultColWidth="8" defaultRowHeight="14.25" outlineLevelCol="7"/>
  <cols>
    <col min="1" max="1" width="43.925" style="1"/>
    <col min="2" max="2" width="6.65" style="1"/>
    <col min="3" max="4" width="23.8416666666667" style="1"/>
    <col min="5" max="5" width="43.925" style="1"/>
    <col min="6" max="6" width="6.65" style="1"/>
    <col min="7" max="8" width="23.8416666666667" style="1"/>
  </cols>
  <sheetData>
    <row r="1" ht="48" customHeight="1" spans="1:8">
      <c r="A1" s="2" t="s">
        <v>293</v>
      </c>
      <c r="B1" s="3"/>
      <c r="C1" s="3"/>
      <c r="D1" s="3"/>
      <c r="E1" s="3"/>
      <c r="F1" s="3"/>
      <c r="G1" s="3"/>
      <c r="H1" s="3"/>
    </row>
    <row r="2" ht="21" customHeight="1" spans="1:8">
      <c r="A2" s="4"/>
      <c r="B2" s="4"/>
      <c r="C2" s="4"/>
      <c r="D2" s="4"/>
      <c r="E2" s="32"/>
      <c r="F2" s="32"/>
      <c r="G2" s="32"/>
      <c r="H2" s="33" t="s">
        <v>45</v>
      </c>
    </row>
    <row r="3" ht="28.5" customHeight="1" spans="1:8">
      <c r="A3" s="7" t="s">
        <v>50</v>
      </c>
      <c r="B3" s="7" t="s">
        <v>250</v>
      </c>
      <c r="C3" s="7" t="s">
        <v>78</v>
      </c>
      <c r="D3" s="34" t="s">
        <v>79</v>
      </c>
      <c r="E3" s="35" t="s">
        <v>50</v>
      </c>
      <c r="F3" s="35" t="s">
        <v>250</v>
      </c>
      <c r="G3" s="35" t="s">
        <v>78</v>
      </c>
      <c r="H3" s="35" t="s">
        <v>79</v>
      </c>
    </row>
    <row r="4" ht="28.5" customHeight="1" spans="1:8">
      <c r="A4" s="36" t="s">
        <v>294</v>
      </c>
      <c r="B4" s="11" t="s">
        <v>93</v>
      </c>
      <c r="C4" s="37" t="s">
        <v>93</v>
      </c>
      <c r="D4" s="38" t="s">
        <v>93</v>
      </c>
      <c r="E4" s="19" t="s">
        <v>295</v>
      </c>
      <c r="F4" s="15" t="s">
        <v>253</v>
      </c>
      <c r="G4" s="39">
        <v>0</v>
      </c>
      <c r="H4" s="40">
        <f>G7</f>
        <v>0</v>
      </c>
    </row>
    <row r="5" ht="28.5" customHeight="1" spans="1:8">
      <c r="A5" s="10" t="s">
        <v>254</v>
      </c>
      <c r="B5" s="37" t="s">
        <v>255</v>
      </c>
      <c r="C5" s="41">
        <f>C6+C7</f>
        <v>0</v>
      </c>
      <c r="D5" s="42">
        <f>D6+D7</f>
        <v>0</v>
      </c>
      <c r="E5" s="19" t="s">
        <v>296</v>
      </c>
      <c r="F5" s="15" t="s">
        <v>253</v>
      </c>
      <c r="G5" s="39">
        <v>0</v>
      </c>
      <c r="H5" s="39">
        <v>0</v>
      </c>
    </row>
    <row r="6" ht="28.5" customHeight="1" spans="1:8">
      <c r="A6" s="43" t="s">
        <v>297</v>
      </c>
      <c r="B6" s="44" t="s">
        <v>255</v>
      </c>
      <c r="C6" s="45">
        <v>0</v>
      </c>
      <c r="D6" s="46">
        <v>0</v>
      </c>
      <c r="E6" s="19" t="s">
        <v>298</v>
      </c>
      <c r="F6" s="15" t="s">
        <v>253</v>
      </c>
      <c r="G6" s="39">
        <v>0</v>
      </c>
      <c r="H6" s="39">
        <v>0</v>
      </c>
    </row>
    <row r="7" ht="28.5" customHeight="1" spans="1:8">
      <c r="A7" s="47" t="s">
        <v>299</v>
      </c>
      <c r="B7" s="48" t="s">
        <v>255</v>
      </c>
      <c r="C7" s="45">
        <v>0</v>
      </c>
      <c r="D7" s="46">
        <v>0</v>
      </c>
      <c r="E7" s="19" t="s">
        <v>300</v>
      </c>
      <c r="F7" s="15" t="s">
        <v>253</v>
      </c>
      <c r="G7" s="40">
        <f>G4-G5+G6</f>
        <v>0</v>
      </c>
      <c r="H7" s="40">
        <f>H4-H5+H6</f>
        <v>0</v>
      </c>
    </row>
    <row r="8" ht="28.5" customHeight="1" spans="1:8">
      <c r="A8" s="47" t="s">
        <v>269</v>
      </c>
      <c r="B8" s="48" t="s">
        <v>255</v>
      </c>
      <c r="C8" s="45">
        <v>0</v>
      </c>
      <c r="D8" s="46">
        <v>0</v>
      </c>
      <c r="E8" s="19" t="s">
        <v>301</v>
      </c>
      <c r="F8" s="15" t="s">
        <v>253</v>
      </c>
      <c r="G8" s="39">
        <v>0</v>
      </c>
      <c r="H8" s="39">
        <v>0</v>
      </c>
    </row>
    <row r="9" ht="28.5" customHeight="1" spans="1:8">
      <c r="A9" s="47" t="s">
        <v>274</v>
      </c>
      <c r="B9" s="48" t="s">
        <v>93</v>
      </c>
      <c r="C9" s="44" t="s">
        <v>93</v>
      </c>
      <c r="D9" s="49" t="s">
        <v>93</v>
      </c>
      <c r="E9" s="19" t="s">
        <v>302</v>
      </c>
      <c r="F9" s="15" t="s">
        <v>253</v>
      </c>
      <c r="G9" s="39">
        <v>0</v>
      </c>
      <c r="H9" s="39">
        <v>0</v>
      </c>
    </row>
    <row r="10" ht="28.5" customHeight="1" spans="1:8">
      <c r="A10" s="19" t="s">
        <v>303</v>
      </c>
      <c r="B10" s="26" t="s">
        <v>253</v>
      </c>
      <c r="C10" s="39">
        <v>0</v>
      </c>
      <c r="D10" s="39">
        <v>0</v>
      </c>
      <c r="E10" s="19" t="s">
        <v>304</v>
      </c>
      <c r="F10" s="26" t="s">
        <v>93</v>
      </c>
      <c r="G10" s="50" t="s">
        <v>93</v>
      </c>
      <c r="H10" s="50" t="s">
        <v>93</v>
      </c>
    </row>
    <row r="11" ht="28.5" customHeight="1" spans="1:8">
      <c r="A11" s="19" t="s">
        <v>305</v>
      </c>
      <c r="B11" s="26" t="s">
        <v>253</v>
      </c>
      <c r="C11" s="39">
        <v>0</v>
      </c>
      <c r="D11" s="39">
        <v>0</v>
      </c>
      <c r="E11" s="47" t="s">
        <v>306</v>
      </c>
      <c r="F11" s="48" t="s">
        <v>255</v>
      </c>
      <c r="G11" s="51">
        <v>0</v>
      </c>
      <c r="H11" s="51">
        <v>0</v>
      </c>
    </row>
    <row r="12" ht="28.5" customHeight="1" spans="1:8">
      <c r="A12" s="19" t="s">
        <v>277</v>
      </c>
      <c r="B12" s="15" t="s">
        <v>278</v>
      </c>
      <c r="C12" s="40">
        <f>IF(C11=0,0,(C17+G6)/C11)*100</f>
        <v>0</v>
      </c>
      <c r="D12" s="40">
        <f>IF(D11=0,0,(D17+H6)/D11)*100</f>
        <v>0</v>
      </c>
      <c r="E12" s="19" t="s">
        <v>307</v>
      </c>
      <c r="F12" s="19" t="s">
        <v>271</v>
      </c>
      <c r="G12" s="40">
        <f>G13+G14</f>
        <v>0</v>
      </c>
      <c r="H12" s="40">
        <f>H13+H14</f>
        <v>0</v>
      </c>
    </row>
    <row r="13" ht="28.5" customHeight="1" spans="1:8">
      <c r="A13" s="19" t="s">
        <v>280</v>
      </c>
      <c r="B13" s="15" t="s">
        <v>278</v>
      </c>
      <c r="C13" s="39">
        <v>0</v>
      </c>
      <c r="D13" s="39">
        <v>0</v>
      </c>
      <c r="E13" s="19" t="s">
        <v>308</v>
      </c>
      <c r="F13" s="19" t="s">
        <v>271</v>
      </c>
      <c r="G13" s="39">
        <v>0</v>
      </c>
      <c r="H13" s="39">
        <v>0</v>
      </c>
    </row>
    <row r="14" ht="28.5" customHeight="1" spans="1:8">
      <c r="A14" s="19" t="s">
        <v>309</v>
      </c>
      <c r="B14" s="15" t="s">
        <v>278</v>
      </c>
      <c r="C14" s="39">
        <v>0</v>
      </c>
      <c r="D14" s="39">
        <v>0</v>
      </c>
      <c r="E14" s="19" t="s">
        <v>310</v>
      </c>
      <c r="F14" s="19" t="s">
        <v>271</v>
      </c>
      <c r="G14" s="39">
        <v>0</v>
      </c>
      <c r="H14" s="39">
        <v>0</v>
      </c>
    </row>
    <row r="15" ht="28.5" customHeight="1" spans="1:8">
      <c r="A15" s="19" t="s">
        <v>284</v>
      </c>
      <c r="B15" s="15" t="s">
        <v>271</v>
      </c>
      <c r="C15" s="40">
        <f>IF(C8=0,0,C11/C8)</f>
        <v>0</v>
      </c>
      <c r="D15" s="40">
        <f>IF(D8=0,0,D11/D8)</f>
        <v>0</v>
      </c>
      <c r="E15" s="19" t="s">
        <v>311</v>
      </c>
      <c r="F15" s="26" t="s">
        <v>93</v>
      </c>
      <c r="G15" s="50" t="s">
        <v>93</v>
      </c>
      <c r="H15" s="50" t="s">
        <v>93</v>
      </c>
    </row>
    <row r="16" ht="28.5" customHeight="1" spans="1:8">
      <c r="A16" s="19" t="s">
        <v>286</v>
      </c>
      <c r="B16" s="26" t="s">
        <v>93</v>
      </c>
      <c r="C16" s="26" t="s">
        <v>93</v>
      </c>
      <c r="D16" s="26" t="s">
        <v>93</v>
      </c>
      <c r="E16" s="47" t="s">
        <v>312</v>
      </c>
      <c r="F16" s="48" t="s">
        <v>255</v>
      </c>
      <c r="G16" s="51">
        <v>0</v>
      </c>
      <c r="H16" s="51">
        <v>0</v>
      </c>
    </row>
    <row r="17" ht="28.5" customHeight="1" spans="1:8">
      <c r="A17" s="19" t="s">
        <v>313</v>
      </c>
      <c r="B17" s="15" t="s">
        <v>253</v>
      </c>
      <c r="C17" s="39">
        <v>0</v>
      </c>
      <c r="D17" s="39">
        <v>0</v>
      </c>
      <c r="E17" s="19" t="s">
        <v>314</v>
      </c>
      <c r="F17" s="15" t="s">
        <v>271</v>
      </c>
      <c r="G17" s="39">
        <v>0</v>
      </c>
      <c r="H17" s="39">
        <v>0</v>
      </c>
    </row>
    <row r="18" ht="28.5" customHeight="1" spans="1:8">
      <c r="A18" s="19" t="s">
        <v>289</v>
      </c>
      <c r="B18" s="26" t="s">
        <v>93</v>
      </c>
      <c r="C18" s="26" t="s">
        <v>93</v>
      </c>
      <c r="D18" s="26" t="s">
        <v>93</v>
      </c>
      <c r="E18" s="19" t="s">
        <v>315</v>
      </c>
      <c r="F18" s="15" t="s">
        <v>271</v>
      </c>
      <c r="G18" s="40">
        <v>0</v>
      </c>
      <c r="H18" s="40">
        <v>0</v>
      </c>
    </row>
    <row r="19" ht="28.5" customHeight="1" spans="1:8">
      <c r="A19" s="30"/>
      <c r="B19" s="30"/>
      <c r="C19" s="30"/>
      <c r="D19" s="30"/>
      <c r="E19" s="30"/>
      <c r="F19" s="30"/>
      <c r="G19" s="30"/>
      <c r="H19" s="52" t="s">
        <v>316</v>
      </c>
    </row>
  </sheetData>
  <mergeCells count="1">
    <mergeCell ref="A1:H1"/>
  </mergeCells>
  <printOptions horizontalCentered="1"/>
  <pageMargins left="0.393055555555556" right="0.393055555555556" top="0.393055555555556" bottom="0.393055555555556" header="0.511805555555556" footer="0.511805555555556"/>
  <pageSetup paperSize="9" scale="65" orientation="landscape" errors="blank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GridLines="0" showZeros="0" workbookViewId="0">
      <pane topLeftCell="D1" activePane="bottomRight" state="frozen"/>
      <selection activeCell="A1" sqref="A1:H1"/>
    </sheetView>
  </sheetViews>
  <sheetFormatPr defaultColWidth="8" defaultRowHeight="14.25" outlineLevelCol="7"/>
  <cols>
    <col min="1" max="1" width="42.4166666666667" style="1"/>
    <col min="2" max="2" width="6.65" style="1"/>
    <col min="3" max="4" width="23.2166666666667" style="1"/>
    <col min="5" max="5" width="42.4166666666667" style="1"/>
    <col min="6" max="6" width="6.65" style="1"/>
    <col min="7" max="8" width="23.2166666666667" style="1"/>
  </cols>
  <sheetData>
    <row r="1" ht="48" customHeight="1" spans="1:8">
      <c r="A1" s="2" t="s">
        <v>317</v>
      </c>
      <c r="B1" s="3"/>
      <c r="C1" s="3"/>
      <c r="D1" s="3"/>
      <c r="E1" s="3"/>
      <c r="F1" s="3"/>
      <c r="G1" s="3"/>
      <c r="H1" s="3"/>
    </row>
    <row r="2" ht="21" customHeight="1" spans="1:8">
      <c r="A2" s="4"/>
      <c r="B2" s="5"/>
      <c r="C2" s="4"/>
      <c r="D2" s="4"/>
      <c r="E2" s="4"/>
      <c r="F2" s="5"/>
      <c r="G2" s="4"/>
      <c r="H2" s="6" t="s">
        <v>47</v>
      </c>
    </row>
    <row r="3" ht="28.5" customHeight="1" spans="1:8">
      <c r="A3" s="7" t="s">
        <v>50</v>
      </c>
      <c r="B3" s="7" t="s">
        <v>250</v>
      </c>
      <c r="C3" s="7" t="s">
        <v>78</v>
      </c>
      <c r="D3" s="7" t="s">
        <v>79</v>
      </c>
      <c r="E3" s="8" t="s">
        <v>50</v>
      </c>
      <c r="F3" s="8" t="s">
        <v>250</v>
      </c>
      <c r="G3" s="9" t="s">
        <v>78</v>
      </c>
      <c r="H3" s="9" t="s">
        <v>79</v>
      </c>
    </row>
    <row r="4" ht="28.5" customHeight="1" spans="1:8">
      <c r="A4" s="10" t="s">
        <v>318</v>
      </c>
      <c r="B4" s="11" t="s">
        <v>93</v>
      </c>
      <c r="C4" s="12" t="s">
        <v>93</v>
      </c>
      <c r="D4" s="13" t="s">
        <v>93</v>
      </c>
      <c r="E4" s="14" t="s">
        <v>319</v>
      </c>
      <c r="F4" s="15" t="s">
        <v>255</v>
      </c>
      <c r="G4" s="16">
        <v>0</v>
      </c>
      <c r="H4" s="16">
        <v>0</v>
      </c>
    </row>
    <row r="5" ht="28.5" customHeight="1" spans="1:8">
      <c r="A5" s="17" t="s">
        <v>254</v>
      </c>
      <c r="B5" s="18" t="s">
        <v>255</v>
      </c>
      <c r="C5" s="16">
        <v>0</v>
      </c>
      <c r="D5" s="16">
        <v>0</v>
      </c>
      <c r="E5" s="19" t="s">
        <v>320</v>
      </c>
      <c r="F5" s="15" t="s">
        <v>255</v>
      </c>
      <c r="G5" s="16">
        <v>0</v>
      </c>
      <c r="H5" s="16">
        <v>0</v>
      </c>
    </row>
    <row r="6" ht="28.5" customHeight="1" spans="1:8">
      <c r="A6" s="20" t="s">
        <v>321</v>
      </c>
      <c r="B6" s="21" t="s">
        <v>255</v>
      </c>
      <c r="C6" s="16">
        <v>0</v>
      </c>
      <c r="D6" s="16">
        <v>0</v>
      </c>
      <c r="E6" s="22" t="s">
        <v>322</v>
      </c>
      <c r="F6" s="15" t="s">
        <v>93</v>
      </c>
      <c r="G6" s="23" t="s">
        <v>93</v>
      </c>
      <c r="H6" s="23" t="s">
        <v>93</v>
      </c>
    </row>
    <row r="7" ht="28.5" customHeight="1" spans="1:8">
      <c r="A7" s="20" t="s">
        <v>323</v>
      </c>
      <c r="B7" s="21" t="s">
        <v>255</v>
      </c>
      <c r="C7" s="16">
        <v>0</v>
      </c>
      <c r="D7" s="16">
        <v>0</v>
      </c>
      <c r="E7" s="19" t="s">
        <v>254</v>
      </c>
      <c r="F7" s="15" t="s">
        <v>255</v>
      </c>
      <c r="G7" s="16">
        <v>0</v>
      </c>
      <c r="H7" s="16">
        <v>0</v>
      </c>
    </row>
    <row r="8" ht="28.5" customHeight="1" spans="1:8">
      <c r="A8" s="23" t="s">
        <v>93</v>
      </c>
      <c r="B8" s="23" t="s">
        <v>93</v>
      </c>
      <c r="C8" s="23" t="s">
        <v>93</v>
      </c>
      <c r="D8" s="23" t="s">
        <v>93</v>
      </c>
      <c r="E8" s="20" t="s">
        <v>324</v>
      </c>
      <c r="F8" s="21" t="s">
        <v>255</v>
      </c>
      <c r="G8" s="16">
        <v>0</v>
      </c>
      <c r="H8" s="16">
        <v>0</v>
      </c>
    </row>
    <row r="9" ht="28.5" customHeight="1" spans="1:8">
      <c r="A9" s="20" t="s">
        <v>274</v>
      </c>
      <c r="B9" s="21" t="s">
        <v>93</v>
      </c>
      <c r="C9" s="23" t="s">
        <v>93</v>
      </c>
      <c r="D9" s="23" t="s">
        <v>93</v>
      </c>
      <c r="E9" s="19" t="s">
        <v>269</v>
      </c>
      <c r="F9" s="15" t="s">
        <v>255</v>
      </c>
      <c r="G9" s="16">
        <v>0</v>
      </c>
      <c r="H9" s="16">
        <v>0</v>
      </c>
    </row>
    <row r="10" ht="28.5" customHeight="1" spans="1:8">
      <c r="A10" s="20" t="s">
        <v>303</v>
      </c>
      <c r="B10" s="21" t="s">
        <v>253</v>
      </c>
      <c r="C10" s="24">
        <v>0</v>
      </c>
      <c r="D10" s="24">
        <v>0</v>
      </c>
      <c r="E10" s="19" t="s">
        <v>274</v>
      </c>
      <c r="F10" s="15" t="s">
        <v>253</v>
      </c>
      <c r="G10" s="24">
        <v>0</v>
      </c>
      <c r="H10" s="24">
        <v>0</v>
      </c>
    </row>
    <row r="11" ht="28.5" customHeight="1" spans="1:8">
      <c r="A11" s="20" t="s">
        <v>305</v>
      </c>
      <c r="B11" s="21" t="s">
        <v>253</v>
      </c>
      <c r="C11" s="24">
        <v>0</v>
      </c>
      <c r="D11" s="24">
        <v>0</v>
      </c>
      <c r="E11" s="19" t="s">
        <v>277</v>
      </c>
      <c r="F11" s="15" t="s">
        <v>278</v>
      </c>
      <c r="G11" s="25">
        <f>IF(G10=0,0,G14/G10*100)</f>
        <v>0</v>
      </c>
      <c r="H11" s="25">
        <f>IF(H10=0,0,H14/H10*100)</f>
        <v>0</v>
      </c>
    </row>
    <row r="12" ht="28.5" customHeight="1" spans="1:8">
      <c r="A12" s="20" t="s">
        <v>277</v>
      </c>
      <c r="B12" s="21" t="s">
        <v>278</v>
      </c>
      <c r="C12" s="25">
        <v>0</v>
      </c>
      <c r="D12" s="25">
        <v>0</v>
      </c>
      <c r="E12" s="19" t="s">
        <v>284</v>
      </c>
      <c r="F12" s="15" t="s">
        <v>271</v>
      </c>
      <c r="G12" s="25">
        <f>IF(G9=0,0,G10/G9)</f>
        <v>0</v>
      </c>
      <c r="H12" s="25">
        <f>IF(H9=0,0,H10/H9)</f>
        <v>0</v>
      </c>
    </row>
    <row r="13" ht="28.5" customHeight="1" spans="1:8">
      <c r="A13" s="20" t="s">
        <v>284</v>
      </c>
      <c r="B13" s="21" t="s">
        <v>271</v>
      </c>
      <c r="C13" s="25">
        <f>IF(C7=0,0,C11/C7)</f>
        <v>0</v>
      </c>
      <c r="D13" s="25">
        <f>IF(D7=0,0,D11/D7)</f>
        <v>0</v>
      </c>
      <c r="E13" s="19" t="s">
        <v>325</v>
      </c>
      <c r="F13" s="15" t="s">
        <v>253</v>
      </c>
      <c r="G13" s="24">
        <v>0</v>
      </c>
      <c r="H13" s="24">
        <v>0</v>
      </c>
    </row>
    <row r="14" ht="28.5" customHeight="1" spans="1:8">
      <c r="A14" s="20" t="s">
        <v>326</v>
      </c>
      <c r="B14" s="21" t="s">
        <v>327</v>
      </c>
      <c r="C14" s="16">
        <v>0</v>
      </c>
      <c r="D14" s="16">
        <v>0</v>
      </c>
      <c r="E14" s="26" t="s">
        <v>328</v>
      </c>
      <c r="F14" s="15" t="s">
        <v>253</v>
      </c>
      <c r="G14" s="24">
        <v>0</v>
      </c>
      <c r="H14" s="24">
        <v>0</v>
      </c>
    </row>
    <row r="15" ht="28.5" customHeight="1" spans="1:8">
      <c r="A15" s="20" t="s">
        <v>329</v>
      </c>
      <c r="B15" s="21" t="s">
        <v>327</v>
      </c>
      <c r="C15" s="16">
        <v>0</v>
      </c>
      <c r="D15" s="16">
        <v>0</v>
      </c>
      <c r="E15" s="27" t="s">
        <v>330</v>
      </c>
      <c r="F15" s="15" t="s">
        <v>255</v>
      </c>
      <c r="G15" s="16">
        <v>0</v>
      </c>
      <c r="H15" s="16">
        <v>0</v>
      </c>
    </row>
    <row r="16" ht="28.5" customHeight="1" spans="1:8">
      <c r="A16" s="28"/>
      <c r="B16" s="29"/>
      <c r="C16" s="30"/>
      <c r="D16" s="30"/>
      <c r="E16" s="28"/>
      <c r="F16" s="29"/>
      <c r="G16" s="30"/>
      <c r="H16" s="31" t="s">
        <v>331</v>
      </c>
    </row>
  </sheetData>
  <mergeCells count="1">
    <mergeCell ref="A1:H1"/>
  </mergeCells>
  <printOptions horizontalCentered="1"/>
  <pageMargins left="0.393055555555556" right="0.393055555555556" top="0.393055555555556" bottom="0.393055555555556" header="0.511805555555556" footer="0.511805555555556"/>
  <pageSetup paperSize="9" scale="70" orientation="landscape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showGridLines="0" showZeros="0" workbookViewId="0">
      <selection activeCell="A1" sqref="A1"/>
    </sheetView>
  </sheetViews>
  <sheetFormatPr defaultColWidth="8" defaultRowHeight="14.25" outlineLevelCol="4"/>
  <cols>
    <col min="1" max="1" width="5.525" style="1"/>
    <col min="2" max="2" width="70.4" style="1"/>
    <col min="3" max="3" width="8" style="1" hidden="1"/>
    <col min="4" max="4" width="12.05" style="1"/>
    <col min="5" max="5" width="6.525" style="1"/>
  </cols>
  <sheetData>
    <row r="1" ht="29.25" customHeight="1" spans="1:5">
      <c r="A1" s="200"/>
      <c r="B1" s="200"/>
      <c r="C1" s="200"/>
      <c r="D1" s="200"/>
      <c r="E1" s="200"/>
    </row>
    <row r="2" ht="45" customHeight="1" spans="1:5">
      <c r="A2" s="201" t="s">
        <v>21</v>
      </c>
      <c r="B2" s="201"/>
      <c r="C2" s="201"/>
      <c r="D2" s="201"/>
      <c r="E2" s="202"/>
    </row>
    <row r="3" ht="27" customHeight="1" spans="1:5">
      <c r="A3" s="203"/>
      <c r="B3" s="203"/>
      <c r="C3" s="203"/>
      <c r="D3" s="203"/>
      <c r="E3" s="203"/>
    </row>
    <row r="4" ht="27" customHeight="1" spans="1:5">
      <c r="A4" s="203"/>
      <c r="B4" s="204" t="s">
        <v>22</v>
      </c>
      <c r="C4" s="204"/>
      <c r="D4" s="205" t="s">
        <v>23</v>
      </c>
      <c r="E4" s="206"/>
    </row>
    <row r="5" ht="27" customHeight="1" spans="1:5">
      <c r="A5" s="203"/>
      <c r="B5" s="204" t="s">
        <v>24</v>
      </c>
      <c r="C5" s="204"/>
      <c r="D5" s="205" t="s">
        <v>25</v>
      </c>
      <c r="E5" s="206"/>
    </row>
    <row r="6" ht="27" customHeight="1" spans="1:5">
      <c r="A6" s="203"/>
      <c r="B6" s="204" t="s">
        <v>26</v>
      </c>
      <c r="C6" s="204"/>
      <c r="D6" s="205" t="s">
        <v>27</v>
      </c>
      <c r="E6" s="206"/>
    </row>
    <row r="7" ht="27" customHeight="1" spans="1:5">
      <c r="A7" s="203"/>
      <c r="B7" s="204" t="s">
        <v>28</v>
      </c>
      <c r="C7" s="204"/>
      <c r="D7" s="205" t="s">
        <v>29</v>
      </c>
      <c r="E7" s="206"/>
    </row>
    <row r="8" ht="27" customHeight="1" spans="1:5">
      <c r="A8" s="203"/>
      <c r="B8" s="204" t="s">
        <v>30</v>
      </c>
      <c r="C8" s="204"/>
      <c r="D8" s="205" t="s">
        <v>31</v>
      </c>
      <c r="E8" s="206"/>
    </row>
    <row r="9" ht="27" customHeight="1" spans="1:5">
      <c r="A9" s="203"/>
      <c r="B9" s="204" t="s">
        <v>32</v>
      </c>
      <c r="C9" s="204"/>
      <c r="D9" s="205" t="s">
        <v>33</v>
      </c>
      <c r="E9" s="206"/>
    </row>
    <row r="10" ht="27" customHeight="1" spans="1:5">
      <c r="A10" s="203"/>
      <c r="B10" s="204" t="s">
        <v>34</v>
      </c>
      <c r="C10" s="204"/>
      <c r="D10" s="205" t="s">
        <v>35</v>
      </c>
      <c r="E10" s="206"/>
    </row>
    <row r="11" ht="27" customHeight="1" spans="1:5">
      <c r="A11" s="207"/>
      <c r="B11" s="208" t="s">
        <v>36</v>
      </c>
      <c r="C11" s="207"/>
      <c r="D11" s="205" t="s">
        <v>37</v>
      </c>
      <c r="E11" s="207"/>
    </row>
    <row r="12" ht="27" customHeight="1" spans="1:5">
      <c r="A12" s="203"/>
      <c r="B12" s="204" t="s">
        <v>38</v>
      </c>
      <c r="C12" s="204"/>
      <c r="D12" s="205" t="s">
        <v>39</v>
      </c>
      <c r="E12" s="206"/>
    </row>
    <row r="13" ht="27" customHeight="1" spans="1:5">
      <c r="A13" s="207"/>
      <c r="B13" s="208" t="s">
        <v>40</v>
      </c>
      <c r="C13" s="209"/>
      <c r="D13" s="205" t="s">
        <v>41</v>
      </c>
      <c r="E13" s="207"/>
    </row>
    <row r="14" ht="27" customHeight="1" spans="1:5">
      <c r="A14" s="200"/>
      <c r="B14" s="204" t="s">
        <v>42</v>
      </c>
      <c r="C14" s="204"/>
      <c r="D14" s="205" t="s">
        <v>43</v>
      </c>
      <c r="E14" s="206"/>
    </row>
    <row r="15" ht="27" customHeight="1" spans="1:5">
      <c r="A15" s="200"/>
      <c r="B15" s="204" t="s">
        <v>44</v>
      </c>
      <c r="C15" s="204"/>
      <c r="D15" s="205" t="s">
        <v>45</v>
      </c>
      <c r="E15" s="206"/>
    </row>
    <row r="16" ht="27" customHeight="1" spans="1:5">
      <c r="A16" s="200"/>
      <c r="B16" s="204" t="s">
        <v>46</v>
      </c>
      <c r="C16" s="204"/>
      <c r="D16" s="205" t="s">
        <v>47</v>
      </c>
      <c r="E16" s="206"/>
    </row>
  </sheetData>
  <mergeCells count="9">
    <mergeCell ref="A2:D2"/>
    <mergeCell ref="B4:C4"/>
    <mergeCell ref="B5:C5"/>
    <mergeCell ref="B6:C6"/>
    <mergeCell ref="B7:C7"/>
    <mergeCell ref="B8:C8"/>
    <mergeCell ref="B9:C9"/>
    <mergeCell ref="B10:C10"/>
    <mergeCell ref="B12:C12"/>
  </mergeCells>
  <printOptions horizontalCentered="1"/>
  <pageMargins left="0.786805555555556" right="0.786805555555556" top="1.18055555555556" bottom="1.18055555555556" header="0.511805555555556" footer="0.511805555555556"/>
  <pageSetup paperSize="9" orientation="landscape" errors="blank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showZeros="0" tabSelected="1" topLeftCell="B1" workbookViewId="0">
      <pane topLeftCell="B5" activePane="bottomRight" state="frozen"/>
      <selection activeCell="D21" sqref="D21"/>
    </sheetView>
  </sheetViews>
  <sheetFormatPr defaultColWidth="8" defaultRowHeight="14.25"/>
  <cols>
    <col min="1" max="1" width="41.9166666666667" style="1"/>
    <col min="2" max="2" width="24.725" style="1"/>
    <col min="3" max="3" width="15.9333333333333" style="1"/>
    <col min="4" max="4" width="16.8166666666667" style="1"/>
    <col min="5" max="5" width="19.45" style="1"/>
    <col min="6" max="6" width="21.0833333333333" style="1"/>
    <col min="7" max="8" width="15.6833333333333" style="1"/>
    <col min="9" max="9" width="16.5666666666667" style="1"/>
  </cols>
  <sheetData>
    <row r="1" ht="45" customHeight="1" spans="1:9">
      <c r="A1" s="113" t="s">
        <v>48</v>
      </c>
      <c r="B1" s="114"/>
      <c r="C1" s="114"/>
      <c r="D1" s="188"/>
      <c r="E1" s="114"/>
      <c r="F1" s="114"/>
      <c r="G1" s="114"/>
      <c r="H1" s="114"/>
      <c r="I1" s="114"/>
    </row>
    <row r="2" ht="19.5" customHeight="1" spans="1:9">
      <c r="A2" s="189"/>
      <c r="B2" s="189"/>
      <c r="C2" s="189"/>
      <c r="D2" s="190"/>
      <c r="E2" s="189"/>
      <c r="F2" s="112"/>
      <c r="G2" s="112"/>
      <c r="H2" s="112"/>
      <c r="I2" s="199" t="s">
        <v>23</v>
      </c>
    </row>
    <row r="3" ht="19.5" customHeight="1" spans="1:9">
      <c r="A3" s="120"/>
      <c r="B3" s="120"/>
      <c r="C3" s="191"/>
      <c r="D3" s="192"/>
      <c r="E3" s="4"/>
      <c r="F3" s="4"/>
      <c r="G3" s="4"/>
      <c r="H3" s="4"/>
      <c r="I3" s="6" t="s">
        <v>49</v>
      </c>
    </row>
    <row r="4" ht="39.75" customHeight="1" spans="1:9">
      <c r="A4" s="123" t="s">
        <v>50</v>
      </c>
      <c r="B4" s="193" t="s">
        <v>51</v>
      </c>
      <c r="C4" s="194" t="s">
        <v>52</v>
      </c>
      <c r="D4" s="194" t="s">
        <v>53</v>
      </c>
      <c r="E4" s="195" t="s">
        <v>54</v>
      </c>
      <c r="F4" s="196" t="s">
        <v>55</v>
      </c>
      <c r="G4" s="196" t="s">
        <v>56</v>
      </c>
      <c r="H4" s="196" t="s">
        <v>57</v>
      </c>
      <c r="I4" s="193" t="s">
        <v>58</v>
      </c>
    </row>
    <row r="5" ht="27" customHeight="1" spans="1:9">
      <c r="A5" s="197" t="s">
        <v>59</v>
      </c>
      <c r="B5" s="127">
        <f>C5+D5+E5+F5+G5+H5+I5</f>
        <v>23937120.93</v>
      </c>
      <c r="C5" s="95">
        <v>0</v>
      </c>
      <c r="D5" s="95">
        <v>23937120.93</v>
      </c>
      <c r="E5" s="127">
        <v>0</v>
      </c>
      <c r="F5" s="127">
        <v>0</v>
      </c>
      <c r="G5" s="127">
        <v>0</v>
      </c>
      <c r="H5" s="127">
        <v>0</v>
      </c>
      <c r="I5" s="162">
        <v>0</v>
      </c>
    </row>
    <row r="6" ht="27" customHeight="1" spans="1:9">
      <c r="A6" s="126" t="s">
        <v>60</v>
      </c>
      <c r="B6" s="127">
        <f>C6+D6+E6+F6+G6+H6+I6</f>
        <v>5952360</v>
      </c>
      <c r="C6" s="127">
        <v>0</v>
      </c>
      <c r="D6" s="127">
        <v>5952360</v>
      </c>
      <c r="E6" s="127">
        <v>0</v>
      </c>
      <c r="F6" s="127">
        <v>0</v>
      </c>
      <c r="G6" s="127">
        <v>0</v>
      </c>
      <c r="H6" s="127">
        <v>0</v>
      </c>
      <c r="I6" s="162">
        <v>0</v>
      </c>
    </row>
    <row r="7" ht="27" customHeight="1" spans="1:9">
      <c r="A7" s="126" t="s">
        <v>61</v>
      </c>
      <c r="B7" s="127">
        <f>C7+D7+E7+F7+G7+H7+I7</f>
        <v>14652173.23</v>
      </c>
      <c r="C7" s="127">
        <v>0</v>
      </c>
      <c r="D7" s="127">
        <v>14652173.23</v>
      </c>
      <c r="E7" s="127">
        <v>0</v>
      </c>
      <c r="F7" s="127">
        <v>0</v>
      </c>
      <c r="G7" s="127">
        <v>0</v>
      </c>
      <c r="H7" s="127">
        <v>0</v>
      </c>
      <c r="I7" s="162">
        <v>0</v>
      </c>
    </row>
    <row r="8" ht="27" customHeight="1" spans="1:9">
      <c r="A8" s="36" t="s">
        <v>62</v>
      </c>
      <c r="B8" s="127">
        <f>C8+D8+E8+F8+G8+H8+I8</f>
        <v>385648.45</v>
      </c>
      <c r="C8" s="127">
        <v>0</v>
      </c>
      <c r="D8" s="127">
        <v>385648.45</v>
      </c>
      <c r="E8" s="127">
        <v>0</v>
      </c>
      <c r="F8" s="127">
        <v>0</v>
      </c>
      <c r="G8" s="127">
        <v>0</v>
      </c>
      <c r="H8" s="127">
        <v>0</v>
      </c>
      <c r="I8" s="162">
        <v>0</v>
      </c>
    </row>
    <row r="9" ht="27" customHeight="1" spans="1:9">
      <c r="A9" s="36" t="s">
        <v>63</v>
      </c>
      <c r="B9" s="127">
        <f>C9+D9</f>
        <v>2918604</v>
      </c>
      <c r="C9" s="127">
        <v>0</v>
      </c>
      <c r="D9" s="127">
        <v>2918604</v>
      </c>
      <c r="E9" s="198"/>
      <c r="F9" s="127"/>
      <c r="G9" s="127"/>
      <c r="H9" s="127"/>
      <c r="I9" s="127"/>
    </row>
    <row r="10" ht="27" customHeight="1" spans="1:9">
      <c r="A10" s="36" t="s">
        <v>64</v>
      </c>
      <c r="B10" s="127">
        <f>C10+D10+E10+F10+I10</f>
        <v>28335.25</v>
      </c>
      <c r="C10" s="127">
        <v>0</v>
      </c>
      <c r="D10" s="127">
        <v>28335.25</v>
      </c>
      <c r="E10" s="127">
        <v>0</v>
      </c>
      <c r="F10" s="127">
        <v>0</v>
      </c>
      <c r="G10" s="127"/>
      <c r="H10" s="127"/>
      <c r="I10" s="127">
        <v>0</v>
      </c>
    </row>
    <row r="11" ht="27" customHeight="1" spans="1:9">
      <c r="A11" s="36" t="s">
        <v>65</v>
      </c>
      <c r="B11" s="127">
        <f>C11+D11+E11+F11+G11+H11+I11</f>
        <v>0</v>
      </c>
      <c r="C11" s="127">
        <v>0</v>
      </c>
      <c r="D11" s="127">
        <v>0</v>
      </c>
      <c r="E11" s="127">
        <v>0</v>
      </c>
      <c r="F11" s="127">
        <v>0</v>
      </c>
      <c r="G11" s="127">
        <v>0</v>
      </c>
      <c r="H11" s="127">
        <v>0</v>
      </c>
      <c r="I11" s="127">
        <v>0</v>
      </c>
    </row>
    <row r="12" ht="27" customHeight="1" spans="1:9">
      <c r="A12" s="36" t="s">
        <v>66</v>
      </c>
      <c r="B12" s="127">
        <f>C12</f>
        <v>0</v>
      </c>
      <c r="C12" s="127">
        <v>0</v>
      </c>
      <c r="D12" s="127"/>
      <c r="E12" s="127"/>
      <c r="F12" s="127"/>
      <c r="G12" s="127"/>
      <c r="H12" s="127"/>
      <c r="I12" s="127"/>
    </row>
    <row r="13" ht="27" customHeight="1" spans="1:9">
      <c r="A13" s="36" t="s">
        <v>67</v>
      </c>
      <c r="B13" s="127">
        <f>C13</f>
        <v>0</v>
      </c>
      <c r="C13" s="127">
        <v>0</v>
      </c>
      <c r="D13" s="127"/>
      <c r="E13" s="127"/>
      <c r="F13" s="127"/>
      <c r="G13" s="127"/>
      <c r="H13" s="127"/>
      <c r="I13" s="127"/>
    </row>
    <row r="14" ht="27" customHeight="1" spans="1:9">
      <c r="A14" s="126" t="s">
        <v>68</v>
      </c>
      <c r="B14" s="127">
        <f>C14+D14+E14+F14+G14+H14+I14</f>
        <v>15785381.94</v>
      </c>
      <c r="C14" s="127">
        <v>0</v>
      </c>
      <c r="D14" s="127">
        <v>15785381.94</v>
      </c>
      <c r="E14" s="127">
        <v>0</v>
      </c>
      <c r="F14" s="127">
        <v>0</v>
      </c>
      <c r="G14" s="127">
        <v>0</v>
      </c>
      <c r="H14" s="127">
        <v>0</v>
      </c>
      <c r="I14" s="127">
        <v>0</v>
      </c>
    </row>
    <row r="15" ht="27" customHeight="1" spans="1:9">
      <c r="A15" s="126" t="s">
        <v>69</v>
      </c>
      <c r="B15" s="127">
        <f>C15+D15+E15+F15+G15+H15+I15</f>
        <v>15777023.4</v>
      </c>
      <c r="C15" s="127">
        <v>0</v>
      </c>
      <c r="D15" s="127">
        <v>15777023.4</v>
      </c>
      <c r="E15" s="127">
        <v>0</v>
      </c>
      <c r="F15" s="127">
        <v>0</v>
      </c>
      <c r="G15" s="127">
        <v>0</v>
      </c>
      <c r="H15" s="127">
        <v>0</v>
      </c>
      <c r="I15" s="127">
        <v>0</v>
      </c>
    </row>
    <row r="16" ht="27" customHeight="1" spans="1:9">
      <c r="A16" s="126" t="s">
        <v>70</v>
      </c>
      <c r="B16" s="127">
        <f>C16+D16+E16+F16+I16</f>
        <v>8358.54</v>
      </c>
      <c r="C16" s="127">
        <v>0</v>
      </c>
      <c r="D16" s="127">
        <v>8358.54</v>
      </c>
      <c r="E16" s="127">
        <v>0</v>
      </c>
      <c r="F16" s="127">
        <v>0</v>
      </c>
      <c r="G16" s="127"/>
      <c r="H16" s="127"/>
      <c r="I16" s="127">
        <v>0</v>
      </c>
    </row>
    <row r="17" ht="27" customHeight="1" spans="1:9">
      <c r="A17" s="36" t="s">
        <v>71</v>
      </c>
      <c r="B17" s="127">
        <f>C17+D17+E17+F17+G17+H17+I17</f>
        <v>0</v>
      </c>
      <c r="C17" s="127">
        <v>0</v>
      </c>
      <c r="D17" s="127">
        <v>0</v>
      </c>
      <c r="E17" s="127">
        <v>0</v>
      </c>
      <c r="F17" s="127">
        <v>0</v>
      </c>
      <c r="G17" s="127">
        <v>0</v>
      </c>
      <c r="H17" s="127">
        <v>0</v>
      </c>
      <c r="I17" s="127">
        <v>0</v>
      </c>
    </row>
    <row r="18" ht="27" customHeight="1" spans="1:9">
      <c r="A18" s="36" t="s">
        <v>72</v>
      </c>
      <c r="B18" s="127">
        <f>C18</f>
        <v>0</v>
      </c>
      <c r="C18" s="127">
        <v>0</v>
      </c>
      <c r="D18" s="127"/>
      <c r="E18" s="127"/>
      <c r="F18" s="127"/>
      <c r="G18" s="127"/>
      <c r="H18" s="127"/>
      <c r="I18" s="127"/>
    </row>
    <row r="19" ht="27" customHeight="1" spans="1:9">
      <c r="A19" s="36" t="s">
        <v>73</v>
      </c>
      <c r="B19" s="127">
        <f>C19</f>
        <v>0</v>
      </c>
      <c r="C19" s="127">
        <v>0</v>
      </c>
      <c r="D19" s="127"/>
      <c r="E19" s="127"/>
      <c r="F19" s="127"/>
      <c r="G19" s="127"/>
      <c r="H19" s="127"/>
      <c r="I19" s="127"/>
    </row>
    <row r="20" ht="27" customHeight="1" spans="1:9">
      <c r="A20" s="197" t="s">
        <v>74</v>
      </c>
      <c r="B20" s="127">
        <f>C20+D20+E20+F20+G20+H20+I20</f>
        <v>8151738.99</v>
      </c>
      <c r="C20" s="127">
        <v>0</v>
      </c>
      <c r="D20" s="127">
        <v>8151738.99</v>
      </c>
      <c r="E20" s="127">
        <v>0</v>
      </c>
      <c r="F20" s="127">
        <v>0</v>
      </c>
      <c r="G20" s="127">
        <v>0</v>
      </c>
      <c r="H20" s="127">
        <v>0</v>
      </c>
      <c r="I20" s="162">
        <v>0</v>
      </c>
    </row>
    <row r="21" ht="27" customHeight="1" spans="1:9">
      <c r="A21" s="126" t="s">
        <v>75</v>
      </c>
      <c r="B21" s="127">
        <f>C21+D21+E21+F21+G21+H21+I21</f>
        <v>75500575.83</v>
      </c>
      <c r="C21" s="127">
        <v>0</v>
      </c>
      <c r="D21" s="127">
        <v>75500575.83</v>
      </c>
      <c r="E21" s="127">
        <v>0</v>
      </c>
      <c r="F21" s="127">
        <v>0</v>
      </c>
      <c r="G21" s="127">
        <v>0</v>
      </c>
      <c r="H21" s="127">
        <v>0</v>
      </c>
      <c r="I21" s="162">
        <v>0</v>
      </c>
    </row>
    <row r="22" ht="27" customHeight="1" spans="1:9">
      <c r="A22" s="190"/>
      <c r="B22" s="100"/>
      <c r="C22" s="100"/>
      <c r="D22" s="54"/>
      <c r="E22" s="100"/>
      <c r="F22" s="100"/>
      <c r="G22" s="100"/>
      <c r="H22" s="100"/>
      <c r="I22" s="83" t="s">
        <v>76</v>
      </c>
    </row>
  </sheetData>
  <mergeCells count="1">
    <mergeCell ref="A1:I1"/>
  </mergeCells>
  <printOptions horizontalCentered="1"/>
  <pageMargins left="0.393055555555556" right="0.393055555555556" top="0.786805555555556" bottom="0.786805555555556" header="0.511805555555556" footer="0.511805555555556"/>
  <pageSetup paperSize="9" scale="70" orientation="landscape" errors="blank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showGridLines="0" showZeros="0" workbookViewId="0">
      <pane topLeftCell="B5" activePane="bottomRight" state="frozen"/>
      <selection activeCell="A1" sqref="A1:F1"/>
    </sheetView>
  </sheetViews>
  <sheetFormatPr defaultColWidth="8" defaultRowHeight="14.25" outlineLevelCol="5"/>
  <cols>
    <col min="1" max="1" width="29.2416666666667" style="1"/>
    <col min="2" max="3" width="23.8416666666667" style="1"/>
    <col min="4" max="4" width="29.2416666666667" style="1"/>
    <col min="5" max="6" width="23.8416666666667" style="1"/>
  </cols>
  <sheetData>
    <row r="1" ht="48" customHeight="1" spans="1:6">
      <c r="A1" s="2" t="s">
        <v>77</v>
      </c>
      <c r="B1" s="3"/>
      <c r="C1" s="3"/>
      <c r="D1" s="3"/>
      <c r="E1" s="3"/>
      <c r="F1" s="3"/>
    </row>
    <row r="2" ht="19.5" customHeight="1" spans="1:6">
      <c r="A2" s="102"/>
      <c r="B2" s="102"/>
      <c r="C2" s="102"/>
      <c r="D2" s="102"/>
      <c r="E2" s="82" t="s">
        <v>25</v>
      </c>
      <c r="F2" s="83"/>
    </row>
    <row r="3" ht="19.5" customHeight="1" spans="1:6">
      <c r="A3" s="4"/>
      <c r="B3" s="4"/>
      <c r="C3" s="4"/>
      <c r="D3" s="4"/>
      <c r="E3" s="6"/>
      <c r="F3" s="33" t="s">
        <v>49</v>
      </c>
    </row>
    <row r="4" ht="27" customHeight="1" spans="1:6">
      <c r="A4" s="7" t="s">
        <v>50</v>
      </c>
      <c r="B4" s="7" t="s">
        <v>78</v>
      </c>
      <c r="C4" s="7" t="s">
        <v>79</v>
      </c>
      <c r="D4" s="7" t="s">
        <v>50</v>
      </c>
      <c r="E4" s="34" t="s">
        <v>78</v>
      </c>
      <c r="F4" s="35" t="s">
        <v>79</v>
      </c>
    </row>
    <row r="5" ht="28.5" customHeight="1" spans="1:6">
      <c r="A5" s="10" t="s">
        <v>80</v>
      </c>
      <c r="B5" s="84">
        <v>0</v>
      </c>
      <c r="C5" s="84">
        <v>0</v>
      </c>
      <c r="D5" s="10" t="s">
        <v>81</v>
      </c>
      <c r="E5" s="173">
        <v>0</v>
      </c>
      <c r="F5" s="174">
        <v>0</v>
      </c>
    </row>
    <row r="6" ht="28.5" customHeight="1" spans="1:6">
      <c r="A6" s="10" t="s">
        <v>82</v>
      </c>
      <c r="B6" s="84">
        <v>0</v>
      </c>
      <c r="C6" s="84">
        <v>0</v>
      </c>
      <c r="D6" s="10" t="s">
        <v>83</v>
      </c>
      <c r="E6" s="175">
        <v>0</v>
      </c>
      <c r="F6" s="176">
        <v>0</v>
      </c>
    </row>
    <row r="7" ht="28.5" customHeight="1" spans="1:6">
      <c r="A7" s="10" t="s">
        <v>84</v>
      </c>
      <c r="B7" s="84">
        <v>0</v>
      </c>
      <c r="C7" s="84">
        <v>0</v>
      </c>
      <c r="D7" s="10" t="s">
        <v>85</v>
      </c>
      <c r="E7" s="177">
        <v>0</v>
      </c>
      <c r="F7" s="143">
        <v>0</v>
      </c>
    </row>
    <row r="8" ht="28.5" customHeight="1" spans="1:6">
      <c r="A8" s="10" t="s">
        <v>86</v>
      </c>
      <c r="B8" s="84">
        <v>0</v>
      </c>
      <c r="C8" s="84">
        <v>0</v>
      </c>
      <c r="D8" s="148" t="s">
        <v>87</v>
      </c>
      <c r="E8" s="178">
        <v>0</v>
      </c>
      <c r="F8" s="178">
        <v>0</v>
      </c>
    </row>
    <row r="9" ht="28.5" customHeight="1" spans="1:6">
      <c r="A9" s="10" t="s">
        <v>88</v>
      </c>
      <c r="B9" s="84">
        <v>0</v>
      </c>
      <c r="C9" s="84">
        <v>0</v>
      </c>
      <c r="D9" s="148" t="s">
        <v>89</v>
      </c>
      <c r="E9" s="178">
        <v>0</v>
      </c>
      <c r="F9" s="178">
        <v>0</v>
      </c>
    </row>
    <row r="10" ht="28.5" customHeight="1" spans="1:6">
      <c r="A10" s="87" t="s">
        <v>90</v>
      </c>
      <c r="B10" s="84">
        <v>0</v>
      </c>
      <c r="C10" s="84">
        <v>0</v>
      </c>
      <c r="D10" s="149" t="s">
        <v>91</v>
      </c>
      <c r="E10" s="143">
        <v>0</v>
      </c>
      <c r="F10" s="178">
        <v>0</v>
      </c>
    </row>
    <row r="11" ht="28.5" customHeight="1" spans="1:6">
      <c r="A11" s="92" t="s">
        <v>92</v>
      </c>
      <c r="B11" s="88">
        <v>0</v>
      </c>
      <c r="C11" s="88">
        <v>0</v>
      </c>
      <c r="D11" s="179" t="s">
        <v>93</v>
      </c>
      <c r="E11" s="90" t="s">
        <v>93</v>
      </c>
      <c r="F11" s="15" t="s">
        <v>93</v>
      </c>
    </row>
    <row r="12" ht="28.5" customHeight="1" spans="1:6">
      <c r="A12" s="94" t="s">
        <v>94</v>
      </c>
      <c r="B12" s="167">
        <v>0</v>
      </c>
      <c r="C12" s="167">
        <v>0</v>
      </c>
      <c r="D12" s="180" t="s">
        <v>93</v>
      </c>
      <c r="E12" s="154" t="s">
        <v>93</v>
      </c>
      <c r="F12" s="15" t="s">
        <v>93</v>
      </c>
    </row>
    <row r="13" ht="28.5" customHeight="1" spans="1:6">
      <c r="A13" s="10" t="s">
        <v>95</v>
      </c>
      <c r="B13" s="127">
        <f>B5+B6+B8+B9+B10+B11</f>
        <v>0</v>
      </c>
      <c r="C13" s="127">
        <f>C5+C6+C8+C9+C10+C11</f>
        <v>0</v>
      </c>
      <c r="D13" s="10" t="s">
        <v>96</v>
      </c>
      <c r="E13" s="162">
        <f>E5+E7+E8+E9+E10</f>
        <v>0</v>
      </c>
      <c r="F13" s="40">
        <f>F5+F7+F8+F9+F10</f>
        <v>0</v>
      </c>
    </row>
    <row r="14" ht="28.5" customHeight="1" spans="1:6">
      <c r="A14" s="87" t="s">
        <v>97</v>
      </c>
      <c r="B14" s="84">
        <v>0</v>
      </c>
      <c r="C14" s="84">
        <v>0</v>
      </c>
      <c r="D14" s="87" t="s">
        <v>98</v>
      </c>
      <c r="E14" s="104">
        <v>0</v>
      </c>
      <c r="F14" s="159">
        <v>0</v>
      </c>
    </row>
    <row r="15" ht="39.75" customHeight="1" spans="1:6">
      <c r="A15" s="181" t="s">
        <v>99</v>
      </c>
      <c r="B15" s="84">
        <v>0</v>
      </c>
      <c r="C15" s="104">
        <v>0</v>
      </c>
      <c r="D15" s="181" t="s">
        <v>100</v>
      </c>
      <c r="E15" s="84">
        <v>0</v>
      </c>
      <c r="F15" s="88">
        <v>0</v>
      </c>
    </row>
    <row r="16" ht="28.5" customHeight="1" spans="1:6">
      <c r="A16" s="87" t="s">
        <v>101</v>
      </c>
      <c r="B16" s="84">
        <v>0</v>
      </c>
      <c r="C16" s="84">
        <v>0</v>
      </c>
      <c r="D16" s="87" t="s">
        <v>102</v>
      </c>
      <c r="E16" s="104">
        <v>0</v>
      </c>
      <c r="F16" s="159">
        <v>0</v>
      </c>
    </row>
    <row r="17" ht="31.5" customHeight="1" spans="1:6">
      <c r="A17" s="181" t="s">
        <v>103</v>
      </c>
      <c r="B17" s="88">
        <v>0</v>
      </c>
      <c r="C17" s="177">
        <v>0</v>
      </c>
      <c r="D17" s="181" t="s">
        <v>104</v>
      </c>
      <c r="E17" s="84">
        <v>0</v>
      </c>
      <c r="F17" s="88">
        <v>0</v>
      </c>
    </row>
    <row r="18" ht="31.5" customHeight="1" spans="1:6">
      <c r="A18" s="182" t="s">
        <v>105</v>
      </c>
      <c r="B18" s="183">
        <f>B13+B14+B16</f>
        <v>0</v>
      </c>
      <c r="C18" s="184">
        <f>C13+C14+C16</f>
        <v>0</v>
      </c>
      <c r="D18" s="87" t="s">
        <v>106</v>
      </c>
      <c r="E18" s="160">
        <f>E13+E14+E16</f>
        <v>0</v>
      </c>
      <c r="F18" s="40">
        <f>F13+F14+F16</f>
        <v>0</v>
      </c>
    </row>
    <row r="19" ht="28.5" customHeight="1" spans="1:6">
      <c r="A19" s="99" t="s">
        <v>93</v>
      </c>
      <c r="B19" s="110" t="s">
        <v>93</v>
      </c>
      <c r="C19" s="185" t="s">
        <v>93</v>
      </c>
      <c r="D19" s="19" t="s">
        <v>107</v>
      </c>
      <c r="E19" s="40">
        <f>B18-E18</f>
        <v>0</v>
      </c>
      <c r="F19" s="40">
        <f>C18-F18</f>
        <v>0</v>
      </c>
    </row>
    <row r="20" ht="28.5" customHeight="1" spans="1:6">
      <c r="A20" s="19" t="s">
        <v>108</v>
      </c>
      <c r="B20" s="143">
        <v>0</v>
      </c>
      <c r="C20" s="40">
        <f>E20</f>
        <v>0</v>
      </c>
      <c r="D20" s="19" t="s">
        <v>109</v>
      </c>
      <c r="E20" s="40">
        <f>B20+E19</f>
        <v>0</v>
      </c>
      <c r="F20" s="40">
        <f>C20+F19</f>
        <v>0</v>
      </c>
    </row>
    <row r="21" ht="28.5" customHeight="1" spans="1:6">
      <c r="A21" s="15" t="s">
        <v>110</v>
      </c>
      <c r="B21" s="40">
        <f>B18+B20</f>
        <v>0</v>
      </c>
      <c r="C21" s="40">
        <f>C18+C20</f>
        <v>0</v>
      </c>
      <c r="D21" s="15" t="s">
        <v>110</v>
      </c>
      <c r="E21" s="40">
        <f>E18+E20</f>
        <v>0</v>
      </c>
      <c r="F21" s="40">
        <f>F18+F20</f>
        <v>0</v>
      </c>
    </row>
    <row r="22" ht="28.5" customHeight="1" spans="1:6">
      <c r="A22" s="28"/>
      <c r="B22" s="186">
        <v>0</v>
      </c>
      <c r="C22" s="186"/>
      <c r="D22" s="28"/>
      <c r="E22" s="186">
        <v>0</v>
      </c>
      <c r="F22" s="187" t="s">
        <v>111</v>
      </c>
    </row>
  </sheetData>
  <mergeCells count="2">
    <mergeCell ref="A1:F1"/>
    <mergeCell ref="E2:F2"/>
  </mergeCells>
  <printOptions horizontalCentered="1"/>
  <pageMargins left="0.393055555555556" right="0.393055555555556" top="0.393055555555556" bottom="0.393055555555556" header="0.511805555555556" footer="0.511805555555556"/>
  <pageSetup paperSize="9" scale="80" orientation="landscape" errors="blank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showGridLines="0" topLeftCell="B10" workbookViewId="0">
      <pane topLeftCell="B5" activePane="bottomRight" state="frozen"/>
      <selection activeCell="F20" sqref="F20"/>
    </sheetView>
  </sheetViews>
  <sheetFormatPr defaultColWidth="8" defaultRowHeight="14.25" outlineLevelCol="5"/>
  <cols>
    <col min="1" max="1" width="34.6333333333333" style="1"/>
    <col min="2" max="3" width="23.8416666666667" style="1"/>
    <col min="4" max="4" width="33.8833333333333" style="1"/>
    <col min="5" max="6" width="23.8416666666667" style="1"/>
  </cols>
  <sheetData>
    <row r="1" ht="48" customHeight="1" spans="1:6">
      <c r="A1" s="2" t="s">
        <v>112</v>
      </c>
      <c r="B1" s="3"/>
      <c r="C1" s="3"/>
      <c r="D1" s="3"/>
      <c r="E1" s="3"/>
      <c r="F1" s="3"/>
    </row>
    <row r="2" ht="19.5" customHeight="1" spans="1:6">
      <c r="A2" s="102"/>
      <c r="B2" s="102"/>
      <c r="C2" s="102"/>
      <c r="D2" s="102"/>
      <c r="E2" s="82" t="s">
        <v>27</v>
      </c>
      <c r="F2" s="83"/>
    </row>
    <row r="3" ht="19.5" customHeight="1" spans="1:6">
      <c r="A3" s="32"/>
      <c r="B3" s="32"/>
      <c r="C3" s="32"/>
      <c r="D3" s="32"/>
      <c r="E3" s="33"/>
      <c r="F3" s="33" t="s">
        <v>49</v>
      </c>
    </row>
    <row r="4" ht="28.5" customHeight="1" spans="1:6">
      <c r="A4" s="35" t="s">
        <v>50</v>
      </c>
      <c r="B4" s="35" t="s">
        <v>78</v>
      </c>
      <c r="C4" s="35" t="s">
        <v>79</v>
      </c>
      <c r="D4" s="35" t="s">
        <v>50</v>
      </c>
      <c r="E4" s="35" t="s">
        <v>78</v>
      </c>
      <c r="F4" s="35" t="s">
        <v>79</v>
      </c>
    </row>
    <row r="5" ht="28.5" customHeight="1" spans="1:6">
      <c r="A5" s="164" t="s">
        <v>113</v>
      </c>
      <c r="B5" s="165">
        <v>5871520</v>
      </c>
      <c r="C5" s="165">
        <v>5952360</v>
      </c>
      <c r="D5" s="164" t="s">
        <v>114</v>
      </c>
      <c r="E5" s="165">
        <v>13585968</v>
      </c>
      <c r="F5" s="165">
        <v>13782960</v>
      </c>
    </row>
    <row r="6" ht="28.5" customHeight="1" spans="1:6">
      <c r="A6" s="94" t="s">
        <v>115</v>
      </c>
      <c r="B6" s="166">
        <v>397700</v>
      </c>
      <c r="C6" s="166">
        <v>406900</v>
      </c>
      <c r="D6" s="164" t="s">
        <v>116</v>
      </c>
      <c r="E6" s="167">
        <v>1935786.6</v>
      </c>
      <c r="F6" s="166">
        <v>1994063.4</v>
      </c>
    </row>
    <row r="7" ht="28.5" customHeight="1" spans="1:6">
      <c r="A7" s="168" t="s">
        <v>82</v>
      </c>
      <c r="B7" s="169">
        <v>14443383</v>
      </c>
      <c r="C7" s="169">
        <v>14652173.23</v>
      </c>
      <c r="D7" s="164" t="s">
        <v>117</v>
      </c>
      <c r="E7" s="125">
        <v>0</v>
      </c>
      <c r="F7" s="125">
        <v>0</v>
      </c>
    </row>
    <row r="8" ht="28.5" customHeight="1" spans="1:6">
      <c r="A8" s="10" t="s">
        <v>118</v>
      </c>
      <c r="B8" s="125">
        <v>13585968</v>
      </c>
      <c r="C8" s="125">
        <v>13782960</v>
      </c>
      <c r="D8" s="164" t="s">
        <v>89</v>
      </c>
      <c r="E8" s="125">
        <v>7358.54</v>
      </c>
      <c r="F8" s="125">
        <v>8358.54</v>
      </c>
    </row>
    <row r="9" ht="28.5" customHeight="1" spans="1:6">
      <c r="A9" s="87" t="s">
        <v>119</v>
      </c>
      <c r="B9" s="125">
        <v>857415</v>
      </c>
      <c r="C9" s="125">
        <v>869213.23</v>
      </c>
      <c r="D9" s="164" t="s">
        <v>91</v>
      </c>
      <c r="E9" s="51">
        <v>0</v>
      </c>
      <c r="F9" s="51">
        <v>0</v>
      </c>
    </row>
    <row r="10" ht="28.5" customHeight="1" spans="1:6">
      <c r="A10" s="94" t="s">
        <v>120</v>
      </c>
      <c r="B10" s="125">
        <v>0</v>
      </c>
      <c r="C10" s="170">
        <v>0</v>
      </c>
      <c r="D10" s="15" t="s">
        <v>93</v>
      </c>
      <c r="E10" s="26" t="s">
        <v>93</v>
      </c>
      <c r="F10" s="26" t="s">
        <v>93</v>
      </c>
    </row>
    <row r="11" ht="28.5" customHeight="1" spans="1:6">
      <c r="A11" s="10" t="s">
        <v>121</v>
      </c>
      <c r="B11" s="125">
        <v>450468.23</v>
      </c>
      <c r="C11" s="170">
        <v>385648.45</v>
      </c>
      <c r="D11" s="15" t="s">
        <v>93</v>
      </c>
      <c r="E11" s="26" t="s">
        <v>93</v>
      </c>
      <c r="F11" s="26" t="s">
        <v>93</v>
      </c>
    </row>
    <row r="12" ht="28.5" customHeight="1" spans="1:6">
      <c r="A12" s="10" t="s">
        <v>122</v>
      </c>
      <c r="B12" s="125">
        <v>2098374.04</v>
      </c>
      <c r="C12" s="170">
        <v>2918604</v>
      </c>
      <c r="D12" s="26" t="s">
        <v>93</v>
      </c>
      <c r="E12" s="26" t="s">
        <v>93</v>
      </c>
      <c r="F12" s="26" t="s">
        <v>93</v>
      </c>
    </row>
    <row r="13" ht="28.5" customHeight="1" spans="1:6">
      <c r="A13" s="10" t="s">
        <v>123</v>
      </c>
      <c r="B13" s="125">
        <v>27335.25</v>
      </c>
      <c r="C13" s="170">
        <v>28335.25</v>
      </c>
      <c r="D13" s="26" t="s">
        <v>93</v>
      </c>
      <c r="E13" s="26" t="s">
        <v>93</v>
      </c>
      <c r="F13" s="26" t="s">
        <v>93</v>
      </c>
    </row>
    <row r="14" ht="28.5" customHeight="1" spans="1:6">
      <c r="A14" s="10" t="s">
        <v>124</v>
      </c>
      <c r="B14" s="125">
        <v>23022.12</v>
      </c>
      <c r="C14" s="170">
        <v>0</v>
      </c>
      <c r="D14" s="26" t="s">
        <v>93</v>
      </c>
      <c r="E14" s="50" t="s">
        <v>93</v>
      </c>
      <c r="F14" s="50" t="s">
        <v>93</v>
      </c>
    </row>
    <row r="15" ht="28.5" customHeight="1" spans="1:6">
      <c r="A15" s="10" t="s">
        <v>125</v>
      </c>
      <c r="B15" s="127">
        <f>B5+B7+B10+B11+B12+B13+B14</f>
        <v>22914102.64</v>
      </c>
      <c r="C15" s="127">
        <f>C5+C7+C10+C11+C12+C13+C14</f>
        <v>23937120.93</v>
      </c>
      <c r="D15" s="171" t="s">
        <v>96</v>
      </c>
      <c r="E15" s="127">
        <f>E5+E6+E7+E8+E9</f>
        <v>15529113.14</v>
      </c>
      <c r="F15" s="127">
        <f>F5+F6+F7+F8+F9</f>
        <v>15785381.94</v>
      </c>
    </row>
    <row r="16" ht="28.5" customHeight="1" spans="1:6">
      <c r="A16" s="10" t="s">
        <v>126</v>
      </c>
      <c r="B16" s="125">
        <v>0</v>
      </c>
      <c r="C16" s="125">
        <v>0</v>
      </c>
      <c r="D16" s="94" t="s">
        <v>98</v>
      </c>
      <c r="E16" s="125">
        <v>0</v>
      </c>
      <c r="F16" s="125">
        <v>0</v>
      </c>
    </row>
    <row r="17" ht="28.5" customHeight="1" spans="1:6">
      <c r="A17" s="10" t="s">
        <v>127</v>
      </c>
      <c r="B17" s="125">
        <v>0</v>
      </c>
      <c r="C17" s="125">
        <v>0</v>
      </c>
      <c r="D17" s="171" t="s">
        <v>102</v>
      </c>
      <c r="E17" s="125">
        <v>0</v>
      </c>
      <c r="F17" s="125">
        <v>0</v>
      </c>
    </row>
    <row r="18" ht="28.5" customHeight="1" spans="1:6">
      <c r="A18" s="87" t="s">
        <v>128</v>
      </c>
      <c r="B18" s="130">
        <f>B15+B16+B17</f>
        <v>22914102.64</v>
      </c>
      <c r="C18" s="130">
        <f>C15+C16+C17</f>
        <v>23937120.93</v>
      </c>
      <c r="D18" s="164" t="s">
        <v>106</v>
      </c>
      <c r="E18" s="127">
        <f>E15+E16+E17</f>
        <v>15529113.14</v>
      </c>
      <c r="F18" s="127">
        <f>F15+F16+F17</f>
        <v>15785381.94</v>
      </c>
    </row>
    <row r="19" ht="28.5" customHeight="1" spans="1:6">
      <c r="A19" s="15" t="s">
        <v>93</v>
      </c>
      <c r="B19" s="26" t="s">
        <v>93</v>
      </c>
      <c r="C19" s="48" t="s">
        <v>93</v>
      </c>
      <c r="D19" s="94" t="s">
        <v>107</v>
      </c>
      <c r="E19" s="127">
        <f>B18-E18</f>
        <v>7384989.5</v>
      </c>
      <c r="F19" s="127">
        <f>C18-F18</f>
        <v>8151738.99</v>
      </c>
    </row>
    <row r="20" ht="28.5" customHeight="1" spans="1:6">
      <c r="A20" s="164" t="s">
        <v>129</v>
      </c>
      <c r="B20" s="165">
        <v>59963847.34</v>
      </c>
      <c r="C20" s="96">
        <f>E20</f>
        <v>67348836.84</v>
      </c>
      <c r="D20" s="171" t="s">
        <v>109</v>
      </c>
      <c r="E20" s="127">
        <f>B20+E19</f>
        <v>67348836.84</v>
      </c>
      <c r="F20" s="127">
        <f>C20+F19</f>
        <v>75500575.83</v>
      </c>
    </row>
    <row r="21" ht="28.5" customHeight="1" spans="1:6">
      <c r="A21" s="15" t="s">
        <v>110</v>
      </c>
      <c r="B21" s="40">
        <f>B18+B20</f>
        <v>82877949.98</v>
      </c>
      <c r="C21" s="40">
        <f>C18+C20</f>
        <v>91285957.77</v>
      </c>
      <c r="D21" s="99" t="s">
        <v>110</v>
      </c>
      <c r="E21" s="130">
        <f>E18+E20</f>
        <v>82877949.98</v>
      </c>
      <c r="F21" s="130">
        <f>F18+F20</f>
        <v>91285957.77</v>
      </c>
    </row>
    <row r="22" ht="15.75" customHeight="1" spans="1:6">
      <c r="A22" s="172"/>
      <c r="B22" s="30"/>
      <c r="C22" s="30"/>
      <c r="D22" s="112"/>
      <c r="E22" s="100"/>
      <c r="F22" s="83" t="s">
        <v>130</v>
      </c>
    </row>
  </sheetData>
  <mergeCells count="2">
    <mergeCell ref="A1:F1"/>
    <mergeCell ref="E2:F2"/>
  </mergeCells>
  <printOptions horizontalCentered="1"/>
  <pageMargins left="0.393055555555556" right="0.393055555555556" top="0.393055555555556" bottom="0.393055555555556" header="0.511805555555556" footer="0.511805555555556"/>
  <pageSetup paperSize="9" scale="80" orientation="landscape" errors="blank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showGridLines="0" showZeros="0" workbookViewId="0">
      <pane topLeftCell="B5" activePane="bottomRight" state="frozen"/>
      <selection activeCell="A1" sqref="A1:F1"/>
    </sheetView>
  </sheetViews>
  <sheetFormatPr defaultColWidth="8" defaultRowHeight="14.25" outlineLevelCol="5"/>
  <cols>
    <col min="1" max="1" width="29.2416666666667" style="1"/>
    <col min="2" max="3" width="23.8416666666667" style="1"/>
    <col min="4" max="4" width="29.2416666666667" style="1"/>
    <col min="5" max="6" width="23.8416666666667" style="1"/>
  </cols>
  <sheetData>
    <row r="1" ht="48" customHeight="1" spans="1:6">
      <c r="A1" s="2" t="s">
        <v>131</v>
      </c>
      <c r="B1" s="3"/>
      <c r="C1" s="3"/>
      <c r="D1" s="3"/>
      <c r="E1" s="3"/>
      <c r="F1" s="3"/>
    </row>
    <row r="2" ht="21" customHeight="1" spans="1:6">
      <c r="A2" s="151"/>
      <c r="B2" s="151"/>
      <c r="C2" s="151"/>
      <c r="D2" s="151"/>
      <c r="E2" s="81"/>
      <c r="F2" s="82" t="s">
        <v>29</v>
      </c>
    </row>
    <row r="3" ht="21" customHeight="1" spans="1:6">
      <c r="A3" s="32"/>
      <c r="B3" s="32"/>
      <c r="C3" s="32"/>
      <c r="D3" s="32"/>
      <c r="E3" s="33"/>
      <c r="F3" s="33" t="s">
        <v>49</v>
      </c>
    </row>
    <row r="4" ht="28.5" customHeight="1" spans="1:6">
      <c r="A4" s="35" t="s">
        <v>50</v>
      </c>
      <c r="B4" s="35" t="s">
        <v>78</v>
      </c>
      <c r="C4" s="35" t="s">
        <v>79</v>
      </c>
      <c r="D4" s="35" t="s">
        <v>50</v>
      </c>
      <c r="E4" s="35" t="s">
        <v>78</v>
      </c>
      <c r="F4" s="35" t="s">
        <v>79</v>
      </c>
    </row>
    <row r="5" ht="28.5" customHeight="1" spans="1:6">
      <c r="A5" s="152" t="s">
        <v>80</v>
      </c>
      <c r="B5" s="143">
        <v>0</v>
      </c>
      <c r="C5" s="153">
        <v>0</v>
      </c>
      <c r="D5" s="152" t="s">
        <v>81</v>
      </c>
      <c r="E5" s="143">
        <v>0</v>
      </c>
      <c r="F5" s="153">
        <v>0</v>
      </c>
    </row>
    <row r="6" ht="28.5" customHeight="1" spans="1:6">
      <c r="A6" s="20" t="s">
        <v>132</v>
      </c>
      <c r="B6" s="143">
        <v>0</v>
      </c>
      <c r="C6" s="143">
        <v>0</v>
      </c>
      <c r="D6" s="20" t="s">
        <v>133</v>
      </c>
      <c r="E6" s="143">
        <v>0</v>
      </c>
      <c r="F6" s="153">
        <v>0</v>
      </c>
    </row>
    <row r="7" ht="28.5" customHeight="1" spans="1:6">
      <c r="A7" s="147" t="s">
        <v>82</v>
      </c>
      <c r="B7" s="143">
        <v>0</v>
      </c>
      <c r="C7" s="153">
        <v>0</v>
      </c>
      <c r="D7" s="152" t="s">
        <v>134</v>
      </c>
      <c r="E7" s="143">
        <v>0</v>
      </c>
      <c r="F7" s="153">
        <v>0</v>
      </c>
    </row>
    <row r="8" ht="28.5" customHeight="1" spans="1:6">
      <c r="A8" s="148" t="s">
        <v>84</v>
      </c>
      <c r="B8" s="143">
        <v>0</v>
      </c>
      <c r="C8" s="153">
        <v>0</v>
      </c>
      <c r="D8" s="154" t="s">
        <v>93</v>
      </c>
      <c r="E8" s="155" t="s">
        <v>93</v>
      </c>
      <c r="F8" s="155" t="s">
        <v>93</v>
      </c>
    </row>
    <row r="9" ht="28.5" customHeight="1" spans="1:6">
      <c r="A9" s="148" t="s">
        <v>86</v>
      </c>
      <c r="B9" s="143">
        <v>0</v>
      </c>
      <c r="C9" s="143">
        <v>0</v>
      </c>
      <c r="D9" s="156" t="s">
        <v>93</v>
      </c>
      <c r="E9" s="156" t="s">
        <v>93</v>
      </c>
      <c r="F9" s="157" t="s">
        <v>93</v>
      </c>
    </row>
    <row r="10" ht="28.5" customHeight="1" spans="1:6">
      <c r="A10" s="158" t="s">
        <v>135</v>
      </c>
      <c r="B10" s="143">
        <v>0</v>
      </c>
      <c r="C10" s="143">
        <v>0</v>
      </c>
      <c r="D10" s="156" t="s">
        <v>93</v>
      </c>
      <c r="E10" s="156" t="s">
        <v>93</v>
      </c>
      <c r="F10" s="157" t="s">
        <v>93</v>
      </c>
    </row>
    <row r="11" ht="28.5" customHeight="1" spans="1:6">
      <c r="A11" s="148" t="s">
        <v>136</v>
      </c>
      <c r="B11" s="143">
        <v>0</v>
      </c>
      <c r="C11" s="143">
        <v>0</v>
      </c>
      <c r="D11" s="156" t="s">
        <v>93</v>
      </c>
      <c r="E11" s="156" t="s">
        <v>93</v>
      </c>
      <c r="F11" s="157" t="s">
        <v>93</v>
      </c>
    </row>
    <row r="12" ht="28.5" customHeight="1" spans="1:6">
      <c r="A12" s="148" t="s">
        <v>94</v>
      </c>
      <c r="B12" s="159">
        <v>0</v>
      </c>
      <c r="C12" s="159">
        <v>0</v>
      </c>
      <c r="D12" s="156" t="s">
        <v>93</v>
      </c>
      <c r="E12" s="156" t="s">
        <v>93</v>
      </c>
      <c r="F12" s="157" t="s">
        <v>93</v>
      </c>
    </row>
    <row r="13" ht="28.5" customHeight="1" spans="1:6">
      <c r="A13" s="10" t="s">
        <v>137</v>
      </c>
      <c r="B13" s="130">
        <f>B5+B7+B9+B10+B11</f>
        <v>0</v>
      </c>
      <c r="C13" s="130">
        <f>C5+C7+C9+C10+C11</f>
        <v>0</v>
      </c>
      <c r="D13" s="10" t="s">
        <v>138</v>
      </c>
      <c r="E13" s="130">
        <f>E5+E6+E7</f>
        <v>0</v>
      </c>
      <c r="F13" s="160">
        <f>F5+F6+F7</f>
        <v>0</v>
      </c>
    </row>
    <row r="14" ht="28.5" customHeight="1" spans="1:6">
      <c r="A14" s="148" t="s">
        <v>139</v>
      </c>
      <c r="B14" s="143">
        <v>0</v>
      </c>
      <c r="C14" s="153">
        <v>0</v>
      </c>
      <c r="D14" s="148" t="s">
        <v>140</v>
      </c>
      <c r="E14" s="143">
        <v>0</v>
      </c>
      <c r="F14" s="153">
        <v>0</v>
      </c>
    </row>
    <row r="15" ht="28.5" customHeight="1" spans="1:6">
      <c r="A15" s="148" t="s">
        <v>141</v>
      </c>
      <c r="B15" s="159">
        <v>0</v>
      </c>
      <c r="C15" s="161">
        <v>0</v>
      </c>
      <c r="D15" s="148" t="s">
        <v>142</v>
      </c>
      <c r="E15" s="159">
        <v>0</v>
      </c>
      <c r="F15" s="161">
        <v>0</v>
      </c>
    </row>
    <row r="16" ht="28.5" customHeight="1" spans="1:6">
      <c r="A16" s="10" t="s">
        <v>143</v>
      </c>
      <c r="B16" s="127">
        <f>B13+B14+B15</f>
        <v>0</v>
      </c>
      <c r="C16" s="130">
        <f>C13+C14+C15</f>
        <v>0</v>
      </c>
      <c r="D16" s="10" t="s">
        <v>144</v>
      </c>
      <c r="E16" s="127">
        <f>E13+E14+E15</f>
        <v>0</v>
      </c>
      <c r="F16" s="162">
        <f>F13+F14+F15</f>
        <v>0</v>
      </c>
    </row>
    <row r="17" ht="28.5" customHeight="1" spans="1:6">
      <c r="A17" s="11" t="s">
        <v>93</v>
      </c>
      <c r="B17" s="18" t="s">
        <v>93</v>
      </c>
      <c r="C17" s="163" t="s">
        <v>93</v>
      </c>
      <c r="D17" s="10" t="s">
        <v>145</v>
      </c>
      <c r="E17" s="127">
        <f>B16-E16</f>
        <v>0</v>
      </c>
      <c r="F17" s="162">
        <f>C16-F16</f>
        <v>0</v>
      </c>
    </row>
    <row r="18" ht="28.5" customHeight="1" spans="1:6">
      <c r="A18" s="148" t="s">
        <v>146</v>
      </c>
      <c r="B18" s="161">
        <v>0</v>
      </c>
      <c r="C18" s="127">
        <f>E18</f>
        <v>0</v>
      </c>
      <c r="D18" s="10" t="s">
        <v>147</v>
      </c>
      <c r="E18" s="127">
        <f>B18+E17</f>
        <v>0</v>
      </c>
      <c r="F18" s="162">
        <f>C18+F17</f>
        <v>0</v>
      </c>
    </row>
    <row r="19" ht="28.5" customHeight="1" spans="1:6">
      <c r="A19" s="11" t="s">
        <v>110</v>
      </c>
      <c r="B19" s="127">
        <f>B16+B18</f>
        <v>0</v>
      </c>
      <c r="C19" s="127">
        <f>C16+C18</f>
        <v>0</v>
      </c>
      <c r="D19" s="11" t="s">
        <v>110</v>
      </c>
      <c r="E19" s="127">
        <f>E16+E18</f>
        <v>0</v>
      </c>
      <c r="F19" s="160">
        <f>F16+F18</f>
        <v>0</v>
      </c>
    </row>
    <row r="20" ht="28.5" customHeight="1" spans="1:6">
      <c r="A20" s="112"/>
      <c r="B20" s="100"/>
      <c r="C20" s="100"/>
      <c r="D20" s="112"/>
      <c r="E20" s="100"/>
      <c r="F20" s="31" t="s">
        <v>148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511805555555556" footer="0.511805555555556"/>
  <pageSetup paperSize="9" scale="90" orientation="landscape" errors="blank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showGridLines="0" workbookViewId="0">
      <pane topLeftCell="B6" activePane="bottomRight" state="frozen"/>
      <selection activeCell="A1" sqref="A1:G1"/>
    </sheetView>
  </sheetViews>
  <sheetFormatPr defaultColWidth="8" defaultRowHeight="14.25" outlineLevelCol="6"/>
  <cols>
    <col min="1" max="1" width="31.875" style="1"/>
    <col min="2" max="2" width="21.2083333333333" style="1"/>
    <col min="3" max="3" width="23.7166666666667" style="1"/>
    <col min="4" max="5" width="21.2083333333333" style="1"/>
    <col min="6" max="6" width="24.0916666666667" style="1"/>
    <col min="7" max="7" width="21.2083333333333" style="1"/>
  </cols>
  <sheetData>
    <row r="1" ht="48" customHeight="1" spans="1:7">
      <c r="A1" s="2" t="s">
        <v>149</v>
      </c>
      <c r="B1" s="3"/>
      <c r="C1" s="3"/>
      <c r="D1" s="3"/>
      <c r="E1" s="3"/>
      <c r="F1" s="3"/>
      <c r="G1" s="3"/>
    </row>
    <row r="2" ht="21" customHeight="1" spans="1:7">
      <c r="A2" s="102"/>
      <c r="B2" s="102"/>
      <c r="C2" s="102"/>
      <c r="D2" s="102"/>
      <c r="E2" s="102"/>
      <c r="F2" s="102"/>
      <c r="G2" s="82" t="s">
        <v>31</v>
      </c>
    </row>
    <row r="3" ht="21" customHeight="1" spans="1:7">
      <c r="A3" s="4"/>
      <c r="B3" s="4"/>
      <c r="C3" s="4"/>
      <c r="D3" s="4"/>
      <c r="E3" s="4"/>
      <c r="F3" s="4"/>
      <c r="G3" s="6" t="s">
        <v>49</v>
      </c>
    </row>
    <row r="4" ht="28.5" customHeight="1" spans="1:7">
      <c r="A4" s="136" t="s">
        <v>50</v>
      </c>
      <c r="B4" s="137" t="s">
        <v>78</v>
      </c>
      <c r="C4" s="138"/>
      <c r="D4" s="139"/>
      <c r="E4" s="34" t="s">
        <v>79</v>
      </c>
      <c r="F4" s="140"/>
      <c r="G4" s="140"/>
    </row>
    <row r="5" ht="36" customHeight="1" spans="1:7">
      <c r="A5" s="141"/>
      <c r="B5" s="9" t="s">
        <v>150</v>
      </c>
      <c r="C5" s="142" t="s">
        <v>151</v>
      </c>
      <c r="D5" s="142" t="s">
        <v>152</v>
      </c>
      <c r="E5" s="9" t="s">
        <v>150</v>
      </c>
      <c r="F5" s="142" t="s">
        <v>151</v>
      </c>
      <c r="G5" s="142" t="s">
        <v>152</v>
      </c>
    </row>
    <row r="6" ht="28.5" customHeight="1" spans="1:7">
      <c r="A6" s="19" t="s">
        <v>153</v>
      </c>
      <c r="B6" s="40">
        <f>C6+D6</f>
        <v>0</v>
      </c>
      <c r="C6" s="40">
        <f>C7+C8</f>
        <v>0</v>
      </c>
      <c r="D6" s="40">
        <f>D7+D8</f>
        <v>0</v>
      </c>
      <c r="E6" s="40">
        <f>F6+G6</f>
        <v>0</v>
      </c>
      <c r="F6" s="40">
        <f>F7+F8</f>
        <v>0</v>
      </c>
      <c r="G6" s="40">
        <f>G7+G8</f>
        <v>0</v>
      </c>
    </row>
    <row r="7" ht="28.5" customHeight="1" spans="1:7">
      <c r="A7" s="19" t="s">
        <v>154</v>
      </c>
      <c r="B7" s="40">
        <f>C7+D7</f>
        <v>0</v>
      </c>
      <c r="C7" s="143">
        <v>0</v>
      </c>
      <c r="D7" s="143">
        <v>0</v>
      </c>
      <c r="E7" s="40">
        <f>F7+G7</f>
        <v>0</v>
      </c>
      <c r="F7" s="143">
        <v>0</v>
      </c>
      <c r="G7" s="143">
        <v>0</v>
      </c>
    </row>
    <row r="8" ht="28.5" customHeight="1" spans="1:7">
      <c r="A8" s="19" t="s">
        <v>155</v>
      </c>
      <c r="B8" s="40">
        <f>C8+D8</f>
        <v>0</v>
      </c>
      <c r="C8" s="143">
        <v>0</v>
      </c>
      <c r="D8" s="143">
        <v>0</v>
      </c>
      <c r="E8" s="40">
        <f>F8+G8</f>
        <v>0</v>
      </c>
      <c r="F8" s="143">
        <v>0</v>
      </c>
      <c r="G8" s="143">
        <v>0</v>
      </c>
    </row>
    <row r="9" ht="28.5" customHeight="1" spans="1:7">
      <c r="A9" s="19" t="s">
        <v>82</v>
      </c>
      <c r="B9" s="40">
        <f>C9</f>
        <v>0</v>
      </c>
      <c r="C9" s="143">
        <v>0</v>
      </c>
      <c r="D9" s="15" t="s">
        <v>93</v>
      </c>
      <c r="E9" s="40">
        <f>F9</f>
        <v>0</v>
      </c>
      <c r="F9" s="143">
        <v>0</v>
      </c>
      <c r="G9" s="15" t="s">
        <v>93</v>
      </c>
    </row>
    <row r="10" ht="28.5" customHeight="1" spans="1:7">
      <c r="A10" s="19" t="s">
        <v>86</v>
      </c>
      <c r="B10" s="40">
        <f>C10+D10</f>
        <v>0</v>
      </c>
      <c r="C10" s="143">
        <v>0</v>
      </c>
      <c r="D10" s="143">
        <v>0</v>
      </c>
      <c r="E10" s="40">
        <f>F10+G10</f>
        <v>0</v>
      </c>
      <c r="F10" s="143">
        <v>0</v>
      </c>
      <c r="G10" s="143">
        <v>0</v>
      </c>
    </row>
    <row r="11" ht="28.5" customHeight="1" spans="1:7">
      <c r="A11" s="19" t="s">
        <v>135</v>
      </c>
      <c r="B11" s="40">
        <f>D11</f>
        <v>0</v>
      </c>
      <c r="C11" s="15" t="s">
        <v>93</v>
      </c>
      <c r="D11" s="143">
        <v>0</v>
      </c>
      <c r="E11" s="40">
        <f>G11</f>
        <v>0</v>
      </c>
      <c r="F11" s="15" t="s">
        <v>93</v>
      </c>
      <c r="G11" s="143">
        <v>0</v>
      </c>
    </row>
    <row r="12" ht="28.5" customHeight="1" spans="1:7">
      <c r="A12" s="144" t="s">
        <v>136</v>
      </c>
      <c r="B12" s="40">
        <f>C12+D12</f>
        <v>0</v>
      </c>
      <c r="C12" s="143">
        <v>0</v>
      </c>
      <c r="D12" s="143">
        <v>0</v>
      </c>
      <c r="E12" s="40">
        <f>F12+G12</f>
        <v>0</v>
      </c>
      <c r="F12" s="143">
        <v>0</v>
      </c>
      <c r="G12" s="143">
        <v>0</v>
      </c>
    </row>
    <row r="13" ht="28.5" customHeight="1" spans="1:7">
      <c r="A13" s="19" t="s">
        <v>94</v>
      </c>
      <c r="B13" s="40">
        <f>C13</f>
        <v>0</v>
      </c>
      <c r="C13" s="143">
        <v>0</v>
      </c>
      <c r="D13" s="15" t="s">
        <v>93</v>
      </c>
      <c r="E13" s="40">
        <f>F13</f>
        <v>0</v>
      </c>
      <c r="F13" s="143">
        <v>0</v>
      </c>
      <c r="G13" s="15" t="s">
        <v>93</v>
      </c>
    </row>
    <row r="14" ht="28.5" customHeight="1" spans="1:7">
      <c r="A14" s="19" t="s">
        <v>137</v>
      </c>
      <c r="B14" s="40">
        <f t="shared" ref="B14:B19" si="0">C14+D14</f>
        <v>0</v>
      </c>
      <c r="C14" s="40">
        <f>C6+C9+C10+C12</f>
        <v>0</v>
      </c>
      <c r="D14" s="40">
        <f>D6+D10+D11+D12</f>
        <v>0</v>
      </c>
      <c r="E14" s="40">
        <f t="shared" ref="E14:E19" si="1">F14+G14</f>
        <v>0</v>
      </c>
      <c r="F14" s="40">
        <f>F6+F9+F10+F12</f>
        <v>0</v>
      </c>
      <c r="G14" s="40">
        <f>G6+G10+G11+G12</f>
        <v>0</v>
      </c>
    </row>
    <row r="15" ht="28.5" customHeight="1" spans="1:7">
      <c r="A15" s="19" t="s">
        <v>139</v>
      </c>
      <c r="B15" s="40">
        <f t="shared" si="0"/>
        <v>0</v>
      </c>
      <c r="C15" s="143">
        <v>0</v>
      </c>
      <c r="D15" s="143">
        <v>0</v>
      </c>
      <c r="E15" s="40">
        <f t="shared" si="1"/>
        <v>0</v>
      </c>
      <c r="F15" s="143">
        <v>0</v>
      </c>
      <c r="G15" s="143">
        <v>0</v>
      </c>
    </row>
    <row r="16" ht="28.5" customHeight="1" spans="1:7">
      <c r="A16" s="19" t="s">
        <v>141</v>
      </c>
      <c r="B16" s="40">
        <f t="shared" si="0"/>
        <v>0</v>
      </c>
      <c r="C16" s="143">
        <v>0</v>
      </c>
      <c r="D16" s="143">
        <v>0</v>
      </c>
      <c r="E16" s="40">
        <f t="shared" si="1"/>
        <v>0</v>
      </c>
      <c r="F16" s="143">
        <v>0</v>
      </c>
      <c r="G16" s="143">
        <v>0</v>
      </c>
    </row>
    <row r="17" ht="28.5" customHeight="1" spans="1:7">
      <c r="A17" s="19" t="s">
        <v>143</v>
      </c>
      <c r="B17" s="40">
        <f t="shared" si="0"/>
        <v>0</v>
      </c>
      <c r="C17" s="40">
        <f>C14+C15+C16</f>
        <v>0</v>
      </c>
      <c r="D17" s="40">
        <f>D14+D15+D16</f>
        <v>0</v>
      </c>
      <c r="E17" s="40">
        <f t="shared" si="1"/>
        <v>0</v>
      </c>
      <c r="F17" s="40">
        <f>F14+F15+F16</f>
        <v>0</v>
      </c>
      <c r="G17" s="40">
        <f>G14+G15+G16</f>
        <v>0</v>
      </c>
    </row>
    <row r="18" ht="28.5" customHeight="1" spans="1:7">
      <c r="A18" s="19" t="s">
        <v>146</v>
      </c>
      <c r="B18" s="40">
        <f t="shared" si="0"/>
        <v>0</v>
      </c>
      <c r="C18" s="143">
        <v>0</v>
      </c>
      <c r="D18" s="143">
        <v>0</v>
      </c>
      <c r="E18" s="40">
        <f t="shared" si="1"/>
        <v>0</v>
      </c>
      <c r="F18" s="40">
        <f>C34</f>
        <v>0</v>
      </c>
      <c r="G18" s="40">
        <f>D34</f>
        <v>0</v>
      </c>
    </row>
    <row r="19" ht="28.5" customHeight="1" spans="1:7">
      <c r="A19" s="15" t="s">
        <v>110</v>
      </c>
      <c r="B19" s="40">
        <f t="shared" si="0"/>
        <v>0</v>
      </c>
      <c r="C19" s="40">
        <f>C17+C18</f>
        <v>0</v>
      </c>
      <c r="D19" s="40">
        <f>D17+D18</f>
        <v>0</v>
      </c>
      <c r="E19" s="40">
        <f t="shared" si="1"/>
        <v>0</v>
      </c>
      <c r="F19" s="40">
        <f>F17+F18</f>
        <v>0</v>
      </c>
      <c r="G19" s="40">
        <f>G17+G18</f>
        <v>0</v>
      </c>
    </row>
    <row r="20" ht="28.5" customHeight="1" spans="1:7">
      <c r="A20" s="35" t="s">
        <v>50</v>
      </c>
      <c r="B20" s="35" t="s">
        <v>78</v>
      </c>
      <c r="C20" s="145"/>
      <c r="D20" s="145"/>
      <c r="E20" s="35" t="s">
        <v>79</v>
      </c>
      <c r="F20" s="145"/>
      <c r="G20" s="145"/>
    </row>
    <row r="21" ht="36" customHeight="1" spans="1:7">
      <c r="A21" s="145"/>
      <c r="B21" s="35" t="s">
        <v>150</v>
      </c>
      <c r="C21" s="146" t="s">
        <v>151</v>
      </c>
      <c r="D21" s="146" t="s">
        <v>152</v>
      </c>
      <c r="E21" s="35" t="s">
        <v>150</v>
      </c>
      <c r="F21" s="146" t="s">
        <v>151</v>
      </c>
      <c r="G21" s="146" t="s">
        <v>152</v>
      </c>
    </row>
    <row r="22" ht="28.5" customHeight="1" spans="1:7">
      <c r="A22" s="147" t="s">
        <v>156</v>
      </c>
      <c r="B22" s="40">
        <f>C22+D22</f>
        <v>0</v>
      </c>
      <c r="C22" s="40">
        <f>C23+C24+C25+C26</f>
        <v>0</v>
      </c>
      <c r="D22" s="40">
        <f>D23+D24+D25</f>
        <v>0</v>
      </c>
      <c r="E22" s="40">
        <f>F22+G22</f>
        <v>0</v>
      </c>
      <c r="F22" s="40">
        <f>F23+F24+F25+F26</f>
        <v>0</v>
      </c>
      <c r="G22" s="40">
        <f>G23+G24+G25</f>
        <v>0</v>
      </c>
    </row>
    <row r="23" ht="28.5" customHeight="1" spans="1:7">
      <c r="A23" s="148" t="s">
        <v>157</v>
      </c>
      <c r="B23" s="40">
        <f>C23+D23</f>
        <v>0</v>
      </c>
      <c r="C23" s="143">
        <v>0</v>
      </c>
      <c r="D23" s="143">
        <v>0</v>
      </c>
      <c r="E23" s="40">
        <f>F23+G23</f>
        <v>0</v>
      </c>
      <c r="F23" s="143">
        <v>0</v>
      </c>
      <c r="G23" s="143">
        <v>0</v>
      </c>
    </row>
    <row r="24" ht="28.5" customHeight="1" spans="1:7">
      <c r="A24" s="148" t="s">
        <v>158</v>
      </c>
      <c r="B24" s="40">
        <f>C24+D24</f>
        <v>0</v>
      </c>
      <c r="C24" s="143">
        <v>0</v>
      </c>
      <c r="D24" s="143">
        <v>0</v>
      </c>
      <c r="E24" s="40">
        <f>F24+G24</f>
        <v>0</v>
      </c>
      <c r="F24" s="143">
        <v>0</v>
      </c>
      <c r="G24" s="143">
        <v>0</v>
      </c>
    </row>
    <row r="25" ht="28.5" customHeight="1" spans="1:7">
      <c r="A25" s="149" t="s">
        <v>159</v>
      </c>
      <c r="B25" s="40">
        <f>C25+D25</f>
        <v>0</v>
      </c>
      <c r="C25" s="143">
        <v>0</v>
      </c>
      <c r="D25" s="143">
        <v>0</v>
      </c>
      <c r="E25" s="40">
        <f>F25+G25</f>
        <v>0</v>
      </c>
      <c r="F25" s="143">
        <v>0</v>
      </c>
      <c r="G25" s="143">
        <v>0</v>
      </c>
    </row>
    <row r="26" ht="28.5" customHeight="1" spans="1:7">
      <c r="A26" s="22" t="s">
        <v>160</v>
      </c>
      <c r="B26" s="40">
        <f>C26</f>
        <v>0</v>
      </c>
      <c r="C26" s="143">
        <v>0</v>
      </c>
      <c r="D26" s="15" t="s">
        <v>93</v>
      </c>
      <c r="E26" s="40">
        <f>F26</f>
        <v>0</v>
      </c>
      <c r="F26" s="143">
        <v>0</v>
      </c>
      <c r="G26" s="15" t="s">
        <v>93</v>
      </c>
    </row>
    <row r="27" ht="28.5" customHeight="1" spans="1:7">
      <c r="A27" s="147" t="s">
        <v>133</v>
      </c>
      <c r="B27" s="40">
        <f>D27</f>
        <v>0</v>
      </c>
      <c r="C27" s="15" t="s">
        <v>93</v>
      </c>
      <c r="D27" s="143">
        <v>0</v>
      </c>
      <c r="E27" s="40">
        <f>G27</f>
        <v>0</v>
      </c>
      <c r="F27" s="15" t="s">
        <v>93</v>
      </c>
      <c r="G27" s="143">
        <v>0</v>
      </c>
    </row>
    <row r="28" ht="28.5" customHeight="1" spans="1:7">
      <c r="A28" s="148" t="s">
        <v>134</v>
      </c>
      <c r="B28" s="40">
        <f t="shared" ref="B28:B35" si="2">C28+D28</f>
        <v>0</v>
      </c>
      <c r="C28" s="143">
        <v>0</v>
      </c>
      <c r="D28" s="143">
        <v>0</v>
      </c>
      <c r="E28" s="40">
        <f t="shared" ref="E28:E35" si="3">F28+G28</f>
        <v>0</v>
      </c>
      <c r="F28" s="143">
        <v>0</v>
      </c>
      <c r="G28" s="143">
        <v>0</v>
      </c>
    </row>
    <row r="29" ht="28.5" customHeight="1" spans="1:7">
      <c r="A29" s="148" t="s">
        <v>138</v>
      </c>
      <c r="B29" s="40">
        <f t="shared" si="2"/>
        <v>0</v>
      </c>
      <c r="C29" s="40">
        <f>C22+C28</f>
        <v>0</v>
      </c>
      <c r="D29" s="40">
        <f>D22+D27+D28</f>
        <v>0</v>
      </c>
      <c r="E29" s="40">
        <f t="shared" si="3"/>
        <v>0</v>
      </c>
      <c r="F29" s="40">
        <f>F22+F28</f>
        <v>0</v>
      </c>
      <c r="G29" s="40">
        <f>G22+G27+G28</f>
        <v>0</v>
      </c>
    </row>
    <row r="30" ht="28.5" customHeight="1" spans="1:7">
      <c r="A30" s="148" t="s">
        <v>140</v>
      </c>
      <c r="B30" s="40">
        <f t="shared" si="2"/>
        <v>0</v>
      </c>
      <c r="C30" s="143">
        <v>0</v>
      </c>
      <c r="D30" s="143">
        <v>0</v>
      </c>
      <c r="E30" s="40">
        <f t="shared" si="3"/>
        <v>0</v>
      </c>
      <c r="F30" s="143">
        <v>0</v>
      </c>
      <c r="G30" s="143">
        <v>0</v>
      </c>
    </row>
    <row r="31" ht="28.5" customHeight="1" spans="1:7">
      <c r="A31" s="148" t="s">
        <v>142</v>
      </c>
      <c r="B31" s="40">
        <f t="shared" si="2"/>
        <v>0</v>
      </c>
      <c r="C31" s="143">
        <v>0</v>
      </c>
      <c r="D31" s="143">
        <v>0</v>
      </c>
      <c r="E31" s="40">
        <f t="shared" si="3"/>
        <v>0</v>
      </c>
      <c r="F31" s="143">
        <v>0</v>
      </c>
      <c r="G31" s="143">
        <v>0</v>
      </c>
    </row>
    <row r="32" ht="28.5" customHeight="1" spans="1:7">
      <c r="A32" s="148" t="s">
        <v>144</v>
      </c>
      <c r="B32" s="40">
        <f t="shared" si="2"/>
        <v>0</v>
      </c>
      <c r="C32" s="40">
        <f>C29+C30+C31</f>
        <v>0</v>
      </c>
      <c r="D32" s="40">
        <f>D29+D30+D31</f>
        <v>0</v>
      </c>
      <c r="E32" s="40">
        <f t="shared" si="3"/>
        <v>0</v>
      </c>
      <c r="F32" s="40">
        <f>F29+F30+F31</f>
        <v>0</v>
      </c>
      <c r="G32" s="40">
        <f>G29+G30+G31</f>
        <v>0</v>
      </c>
    </row>
    <row r="33" ht="28.5" customHeight="1" spans="1:7">
      <c r="A33" s="148" t="s">
        <v>145</v>
      </c>
      <c r="B33" s="40">
        <f t="shared" si="2"/>
        <v>0</v>
      </c>
      <c r="C33" s="40">
        <f>C17-C32</f>
        <v>0</v>
      </c>
      <c r="D33" s="40">
        <f>D17-D32</f>
        <v>0</v>
      </c>
      <c r="E33" s="40">
        <f t="shared" si="3"/>
        <v>0</v>
      </c>
      <c r="F33" s="40">
        <f>F17-F32</f>
        <v>0</v>
      </c>
      <c r="G33" s="40">
        <f>G17-G32</f>
        <v>0</v>
      </c>
    </row>
    <row r="34" ht="28.5" customHeight="1" spans="1:7">
      <c r="A34" s="148" t="s">
        <v>147</v>
      </c>
      <c r="B34" s="40">
        <f t="shared" si="2"/>
        <v>0</v>
      </c>
      <c r="C34" s="40">
        <f>C18+C33</f>
        <v>0</v>
      </c>
      <c r="D34" s="40">
        <f>D18+D33</f>
        <v>0</v>
      </c>
      <c r="E34" s="40">
        <f t="shared" si="3"/>
        <v>0</v>
      </c>
      <c r="F34" s="40">
        <f>F18+F33</f>
        <v>0</v>
      </c>
      <c r="G34" s="40">
        <f>G18+G33</f>
        <v>0</v>
      </c>
    </row>
    <row r="35" ht="28.5" customHeight="1" spans="1:7">
      <c r="A35" s="97" t="s">
        <v>110</v>
      </c>
      <c r="B35" s="40">
        <f t="shared" si="2"/>
        <v>0</v>
      </c>
      <c r="C35" s="40">
        <f>C32+C34</f>
        <v>0</v>
      </c>
      <c r="D35" s="40">
        <f>D32+D34</f>
        <v>0</v>
      </c>
      <c r="E35" s="40">
        <f t="shared" si="3"/>
        <v>0</v>
      </c>
      <c r="F35" s="40">
        <f>F32+F34</f>
        <v>0</v>
      </c>
      <c r="G35" s="40">
        <f>G32+G34</f>
        <v>0</v>
      </c>
    </row>
    <row r="36" ht="28.5" customHeight="1" spans="1:7">
      <c r="A36" s="150"/>
      <c r="B36" s="30"/>
      <c r="C36" s="30"/>
      <c r="D36" s="30"/>
      <c r="E36" s="30"/>
      <c r="F36" s="30"/>
      <c r="G36" s="52" t="s">
        <v>161</v>
      </c>
    </row>
  </sheetData>
  <mergeCells count="7">
    <mergeCell ref="A1:G1"/>
    <mergeCell ref="B4:D4"/>
    <mergeCell ref="E4:G4"/>
    <mergeCell ref="B20:D20"/>
    <mergeCell ref="E20:G20"/>
    <mergeCell ref="A4:A5"/>
    <mergeCell ref="A20:A21"/>
  </mergeCells>
  <printOptions horizontalCentered="1"/>
  <pageMargins left="0.393055555555556" right="0.393055555555556" top="0.393055555555556" bottom="0.393055555555556" header="0.511805555555556" footer="0.511805555555556"/>
  <pageSetup paperSize="9" scale="54" orientation="landscape" errors="blank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showGridLines="0" workbookViewId="0">
      <pane topLeftCell="B5" activePane="bottomRight" state="frozen"/>
      <selection activeCell="A1" sqref="A1:F1"/>
    </sheetView>
  </sheetViews>
  <sheetFormatPr defaultColWidth="8" defaultRowHeight="14.25" outlineLevelCol="5"/>
  <cols>
    <col min="1" max="1" width="35.8916666666667" style="1"/>
    <col min="2" max="3" width="23.8416666666667" style="1"/>
    <col min="4" max="4" width="35.8916666666667" style="1"/>
    <col min="5" max="6" width="23.8416666666667" style="1"/>
  </cols>
  <sheetData>
    <row r="1" ht="48" customHeight="1" spans="1:6">
      <c r="A1" s="113" t="s">
        <v>162</v>
      </c>
      <c r="B1" s="114"/>
      <c r="C1" s="114"/>
      <c r="D1" s="115"/>
      <c r="E1" s="114"/>
      <c r="F1" s="114"/>
    </row>
    <row r="2" ht="21" customHeight="1" spans="1:6">
      <c r="A2" s="116"/>
      <c r="B2" s="117"/>
      <c r="C2" s="116"/>
      <c r="D2" s="118"/>
      <c r="E2" s="116"/>
      <c r="F2" s="119" t="s">
        <v>33</v>
      </c>
    </row>
    <row r="3" ht="21" customHeight="1" spans="1:6">
      <c r="A3" s="120"/>
      <c r="B3" s="120"/>
      <c r="C3" s="120"/>
      <c r="D3" s="121"/>
      <c r="E3" s="120"/>
      <c r="F3" s="122" t="s">
        <v>49</v>
      </c>
    </row>
    <row r="4" ht="28.5" customHeight="1" spans="1:6">
      <c r="A4" s="123" t="s">
        <v>50</v>
      </c>
      <c r="B4" s="123" t="s">
        <v>78</v>
      </c>
      <c r="C4" s="123" t="s">
        <v>79</v>
      </c>
      <c r="D4" s="123" t="s">
        <v>50</v>
      </c>
      <c r="E4" s="123" t="s">
        <v>78</v>
      </c>
      <c r="F4" s="123" t="s">
        <v>79</v>
      </c>
    </row>
    <row r="5" ht="28.5" customHeight="1" spans="1:6">
      <c r="A5" s="124" t="s">
        <v>153</v>
      </c>
      <c r="B5" s="125">
        <v>0</v>
      </c>
      <c r="C5" s="125">
        <v>0</v>
      </c>
      <c r="D5" s="126" t="s">
        <v>156</v>
      </c>
      <c r="E5" s="127">
        <f>E6+E7</f>
        <v>0</v>
      </c>
      <c r="F5" s="127">
        <f>F6+F7</f>
        <v>0</v>
      </c>
    </row>
    <row r="6" ht="28.5" customHeight="1" spans="1:6">
      <c r="A6" s="124" t="s">
        <v>163</v>
      </c>
      <c r="B6" s="125">
        <v>0</v>
      </c>
      <c r="C6" s="125">
        <v>0</v>
      </c>
      <c r="D6" s="126" t="s">
        <v>164</v>
      </c>
      <c r="E6" s="125">
        <v>0</v>
      </c>
      <c r="F6" s="125">
        <v>0</v>
      </c>
    </row>
    <row r="7" ht="28.5" customHeight="1" spans="1:6">
      <c r="A7" s="124" t="s">
        <v>165</v>
      </c>
      <c r="B7" s="125">
        <v>0</v>
      </c>
      <c r="C7" s="125">
        <v>0</v>
      </c>
      <c r="D7" s="126" t="s">
        <v>166</v>
      </c>
      <c r="E7" s="125">
        <v>0</v>
      </c>
      <c r="F7" s="125">
        <v>0</v>
      </c>
    </row>
    <row r="8" ht="28.5" customHeight="1" spans="1:6">
      <c r="A8" s="124" t="s">
        <v>167</v>
      </c>
      <c r="B8" s="125">
        <v>0</v>
      </c>
      <c r="C8" s="125">
        <v>0</v>
      </c>
      <c r="D8" s="126" t="s">
        <v>168</v>
      </c>
      <c r="E8" s="125">
        <v>0</v>
      </c>
      <c r="F8" s="125">
        <v>0</v>
      </c>
    </row>
    <row r="9" ht="28.5" customHeight="1" spans="1:6">
      <c r="A9" s="124" t="s">
        <v>82</v>
      </c>
      <c r="B9" s="125">
        <v>0</v>
      </c>
      <c r="C9" s="125">
        <v>0</v>
      </c>
      <c r="D9" s="126" t="s">
        <v>134</v>
      </c>
      <c r="E9" s="125">
        <v>0</v>
      </c>
      <c r="F9" s="125">
        <v>0</v>
      </c>
    </row>
    <row r="10" ht="28.5" customHeight="1" spans="1:6">
      <c r="A10" s="124" t="s">
        <v>169</v>
      </c>
      <c r="B10" s="125">
        <v>0</v>
      </c>
      <c r="C10" s="125">
        <v>0</v>
      </c>
      <c r="D10" s="37" t="s">
        <v>93</v>
      </c>
      <c r="E10" s="37" t="s">
        <v>93</v>
      </c>
      <c r="F10" s="37" t="s">
        <v>93</v>
      </c>
    </row>
    <row r="11" ht="28.5" customHeight="1" spans="1:6">
      <c r="A11" s="124" t="s">
        <v>86</v>
      </c>
      <c r="B11" s="125">
        <v>0</v>
      </c>
      <c r="C11" s="125">
        <v>0</v>
      </c>
      <c r="D11" s="37" t="s">
        <v>93</v>
      </c>
      <c r="E11" s="37" t="s">
        <v>93</v>
      </c>
      <c r="F11" s="37" t="s">
        <v>93</v>
      </c>
    </row>
    <row r="12" ht="28.5" customHeight="1" spans="1:6">
      <c r="A12" s="124" t="s">
        <v>170</v>
      </c>
      <c r="B12" s="125">
        <v>0</v>
      </c>
      <c r="C12" s="125">
        <v>0</v>
      </c>
      <c r="D12" s="37" t="s">
        <v>93</v>
      </c>
      <c r="E12" s="37" t="s">
        <v>93</v>
      </c>
      <c r="F12" s="37" t="s">
        <v>93</v>
      </c>
    </row>
    <row r="13" ht="28.5" customHeight="1" spans="1:6">
      <c r="A13" s="124" t="s">
        <v>171</v>
      </c>
      <c r="B13" s="127">
        <f>B5+B9+B11+B12</f>
        <v>0</v>
      </c>
      <c r="C13" s="127">
        <f>C5+C9+C11+C12</f>
        <v>0</v>
      </c>
      <c r="D13" s="126" t="s">
        <v>138</v>
      </c>
      <c r="E13" s="127">
        <f>E5+E8+E9</f>
        <v>0</v>
      </c>
      <c r="F13" s="127">
        <f>F5+F8+F9</f>
        <v>0</v>
      </c>
    </row>
    <row r="14" ht="28.5" customHeight="1" spans="1:6">
      <c r="A14" s="124" t="s">
        <v>172</v>
      </c>
      <c r="B14" s="125">
        <v>0</v>
      </c>
      <c r="C14" s="125">
        <v>0</v>
      </c>
      <c r="D14" s="126" t="s">
        <v>140</v>
      </c>
      <c r="E14" s="125">
        <v>0</v>
      </c>
      <c r="F14" s="125">
        <v>0</v>
      </c>
    </row>
    <row r="15" ht="28.5" customHeight="1" spans="1:6">
      <c r="A15" s="128" t="s">
        <v>173</v>
      </c>
      <c r="B15" s="125">
        <v>0</v>
      </c>
      <c r="C15" s="125">
        <v>0</v>
      </c>
      <c r="D15" s="126" t="s">
        <v>142</v>
      </c>
      <c r="E15" s="125">
        <v>0</v>
      </c>
      <c r="F15" s="125">
        <v>0</v>
      </c>
    </row>
    <row r="16" ht="28.5" customHeight="1" spans="1:6">
      <c r="A16" s="129" t="s">
        <v>174</v>
      </c>
      <c r="B16" s="127">
        <f>B13+B14+B15</f>
        <v>0</v>
      </c>
      <c r="C16" s="127">
        <f>C13+C14+C15</f>
        <v>0</v>
      </c>
      <c r="D16" s="126" t="s">
        <v>144</v>
      </c>
      <c r="E16" s="127">
        <f>E13+E14+E15</f>
        <v>0</v>
      </c>
      <c r="F16" s="127">
        <f>F13+F14+F15</f>
        <v>0</v>
      </c>
    </row>
    <row r="17" ht="28.5" customHeight="1" spans="1:6">
      <c r="A17" s="99" t="s">
        <v>93</v>
      </c>
      <c r="B17" s="37" t="s">
        <v>93</v>
      </c>
      <c r="C17" s="37" t="s">
        <v>93</v>
      </c>
      <c r="D17" s="126" t="s">
        <v>145</v>
      </c>
      <c r="E17" s="130">
        <f>B16-E16</f>
        <v>0</v>
      </c>
      <c r="F17" s="130">
        <f>C16-F16</f>
        <v>0</v>
      </c>
    </row>
    <row r="18" ht="28.5" customHeight="1" spans="1:6">
      <c r="A18" s="131" t="s">
        <v>175</v>
      </c>
      <c r="B18" s="125">
        <v>0</v>
      </c>
      <c r="C18" s="127">
        <f>E18</f>
        <v>0</v>
      </c>
      <c r="D18" s="126" t="s">
        <v>147</v>
      </c>
      <c r="E18" s="95">
        <f>B18+E17</f>
        <v>0</v>
      </c>
      <c r="F18" s="95">
        <f>C18+F17</f>
        <v>0</v>
      </c>
    </row>
    <row r="19" ht="28.5" customHeight="1" spans="1:6">
      <c r="A19" s="132" t="s">
        <v>110</v>
      </c>
      <c r="B19" s="130">
        <f>B16+B18</f>
        <v>0</v>
      </c>
      <c r="C19" s="130">
        <f>C16+C18</f>
        <v>0</v>
      </c>
      <c r="D19" s="132" t="s">
        <v>110</v>
      </c>
      <c r="E19" s="130">
        <f>E16+E18</f>
        <v>0</v>
      </c>
      <c r="F19" s="130">
        <f>F16+F18</f>
        <v>0</v>
      </c>
    </row>
    <row r="20" ht="28.5" customHeight="1" spans="1:6">
      <c r="A20" s="133"/>
      <c r="B20" s="134"/>
      <c r="C20" s="134"/>
      <c r="D20" s="135"/>
      <c r="E20" s="134"/>
      <c r="F20" s="52" t="s">
        <v>176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511805555555556" footer="0.511805555555556"/>
  <pageSetup paperSize="9" scale="80" orientation="landscape" errors="blank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showZeros="0" workbookViewId="0">
      <pane topLeftCell="B5" activePane="bottomRight" state="frozen"/>
      <selection activeCell="A1" sqref="A1:F1"/>
    </sheetView>
  </sheetViews>
  <sheetFormatPr defaultColWidth="8" defaultRowHeight="14.25" outlineLevelCol="5"/>
  <cols>
    <col min="1" max="1" width="30.4916666666667" style="1"/>
    <col min="2" max="3" width="26.6" style="1"/>
    <col min="4" max="4" width="31.875" style="1"/>
    <col min="5" max="6" width="26.6" style="1"/>
  </cols>
  <sheetData>
    <row r="1" ht="48" customHeight="1" spans="1:6">
      <c r="A1" s="2" t="s">
        <v>177</v>
      </c>
      <c r="B1" s="3"/>
      <c r="C1" s="3"/>
      <c r="D1" s="3"/>
      <c r="E1" s="3"/>
      <c r="F1" s="3"/>
    </row>
    <row r="2" ht="21" customHeight="1" spans="1:6">
      <c r="A2" s="102"/>
      <c r="B2" s="102"/>
      <c r="C2" s="102"/>
      <c r="D2" s="102"/>
      <c r="E2" s="82" t="s">
        <v>35</v>
      </c>
      <c r="F2" s="83"/>
    </row>
    <row r="3" ht="21" customHeight="1" spans="1:6">
      <c r="A3" s="4"/>
      <c r="B3" s="4"/>
      <c r="C3" s="4"/>
      <c r="D3" s="4"/>
      <c r="E3" s="6"/>
      <c r="F3" s="6" t="s">
        <v>49</v>
      </c>
    </row>
    <row r="4" ht="39.75" customHeight="1" spans="1:6">
      <c r="A4" s="7" t="s">
        <v>50</v>
      </c>
      <c r="B4" s="7" t="s">
        <v>78</v>
      </c>
      <c r="C4" s="7" t="s">
        <v>79</v>
      </c>
      <c r="D4" s="7" t="s">
        <v>50</v>
      </c>
      <c r="E4" s="7" t="s">
        <v>78</v>
      </c>
      <c r="F4" s="7" t="s">
        <v>79</v>
      </c>
    </row>
    <row r="5" ht="28.5" customHeight="1" spans="1:6">
      <c r="A5" s="87" t="s">
        <v>178</v>
      </c>
      <c r="B5" s="84">
        <v>0</v>
      </c>
      <c r="C5" s="84">
        <v>0</v>
      </c>
      <c r="D5" s="89" t="s">
        <v>179</v>
      </c>
      <c r="E5" s="84">
        <v>0</v>
      </c>
      <c r="F5" s="84">
        <v>0</v>
      </c>
    </row>
    <row r="6" ht="30" customHeight="1" spans="1:6">
      <c r="A6" s="103" t="s">
        <v>180</v>
      </c>
      <c r="B6" s="84">
        <v>0</v>
      </c>
      <c r="C6" s="104">
        <v>0</v>
      </c>
      <c r="D6" s="103" t="s">
        <v>181</v>
      </c>
      <c r="E6" s="84">
        <v>0</v>
      </c>
      <c r="F6" s="84">
        <v>0</v>
      </c>
    </row>
    <row r="7" ht="28.5" customHeight="1" spans="1:6">
      <c r="A7" s="103" t="s">
        <v>182</v>
      </c>
      <c r="B7" s="84">
        <v>0</v>
      </c>
      <c r="C7" s="104">
        <v>0</v>
      </c>
      <c r="D7" s="105" t="s">
        <v>183</v>
      </c>
      <c r="E7" s="84">
        <v>0</v>
      </c>
      <c r="F7" s="84">
        <v>0</v>
      </c>
    </row>
    <row r="8" ht="30" customHeight="1" spans="1:6">
      <c r="A8" s="94" t="s">
        <v>82</v>
      </c>
      <c r="B8" s="84">
        <v>0</v>
      </c>
      <c r="C8" s="84">
        <v>0</v>
      </c>
      <c r="D8" s="106" t="s">
        <v>184</v>
      </c>
      <c r="E8" s="84">
        <v>0</v>
      </c>
      <c r="F8" s="84">
        <v>0</v>
      </c>
    </row>
    <row r="9" ht="28.5" customHeight="1" spans="1:6">
      <c r="A9" s="10" t="s">
        <v>86</v>
      </c>
      <c r="B9" s="84">
        <v>0</v>
      </c>
      <c r="C9" s="84">
        <v>0</v>
      </c>
      <c r="D9" s="107" t="s">
        <v>185</v>
      </c>
      <c r="E9" s="84">
        <v>0</v>
      </c>
      <c r="F9" s="84">
        <v>0</v>
      </c>
    </row>
    <row r="10" ht="30.75" customHeight="1" spans="1:6">
      <c r="A10" s="10" t="s">
        <v>170</v>
      </c>
      <c r="B10" s="84">
        <v>0</v>
      </c>
      <c r="C10" s="84">
        <v>0</v>
      </c>
      <c r="D10" s="108" t="s">
        <v>186</v>
      </c>
      <c r="E10" s="84">
        <v>0</v>
      </c>
      <c r="F10" s="84">
        <v>0</v>
      </c>
    </row>
    <row r="11" ht="28.5" customHeight="1" spans="1:6">
      <c r="A11" s="87" t="s">
        <v>94</v>
      </c>
      <c r="B11" s="88">
        <v>0</v>
      </c>
      <c r="C11" s="88">
        <v>0</v>
      </c>
      <c r="D11" s="109" t="s">
        <v>93</v>
      </c>
      <c r="E11" s="110" t="s">
        <v>93</v>
      </c>
      <c r="F11" s="110" t="s">
        <v>93</v>
      </c>
    </row>
    <row r="12" ht="28.5" customHeight="1" spans="1:6">
      <c r="A12" s="94" t="s">
        <v>171</v>
      </c>
      <c r="B12" s="95">
        <f>B5+B8+B9+B10</f>
        <v>0</v>
      </c>
      <c r="C12" s="95">
        <f>C5+C8+C9+C10</f>
        <v>0</v>
      </c>
      <c r="D12" s="107" t="s">
        <v>187</v>
      </c>
      <c r="E12" s="95">
        <f>E5+E7+E9+E10</f>
        <v>0</v>
      </c>
      <c r="F12" s="95">
        <f>F5+F7+F9+F10</f>
        <v>0</v>
      </c>
    </row>
    <row r="13" ht="28.5" customHeight="1" spans="1:6">
      <c r="A13" s="10" t="s">
        <v>172</v>
      </c>
      <c r="B13" s="84">
        <v>0</v>
      </c>
      <c r="C13" s="84">
        <v>0</v>
      </c>
      <c r="D13" s="85" t="s">
        <v>188</v>
      </c>
      <c r="E13" s="84">
        <v>0</v>
      </c>
      <c r="F13" s="84">
        <v>0</v>
      </c>
    </row>
    <row r="14" ht="28.5" customHeight="1" spans="1:6">
      <c r="A14" s="36" t="s">
        <v>173</v>
      </c>
      <c r="B14" s="88">
        <v>0</v>
      </c>
      <c r="C14" s="88">
        <v>0</v>
      </c>
      <c r="D14" s="85" t="s">
        <v>189</v>
      </c>
      <c r="E14" s="88">
        <v>0</v>
      </c>
      <c r="F14" s="88">
        <v>0</v>
      </c>
    </row>
    <row r="15" ht="28.5" customHeight="1" spans="1:6">
      <c r="A15" s="10" t="s">
        <v>174</v>
      </c>
      <c r="B15" s="95">
        <f>B12+B13+B14</f>
        <v>0</v>
      </c>
      <c r="C15" s="95">
        <f>C12+C13+C14</f>
        <v>0</v>
      </c>
      <c r="D15" s="85" t="s">
        <v>190</v>
      </c>
      <c r="E15" s="96">
        <f>E12+E13+E14</f>
        <v>0</v>
      </c>
      <c r="F15" s="96">
        <f>F12+F13+F14</f>
        <v>0</v>
      </c>
    </row>
    <row r="16" ht="28.5" customHeight="1" spans="1:6">
      <c r="A16" s="11" t="s">
        <v>93</v>
      </c>
      <c r="B16" s="11" t="s">
        <v>93</v>
      </c>
      <c r="C16" s="109" t="s">
        <v>93</v>
      </c>
      <c r="D16" s="85" t="s">
        <v>191</v>
      </c>
      <c r="E16" s="96">
        <f>B15-E15</f>
        <v>0</v>
      </c>
      <c r="F16" s="96">
        <f>C15-F15</f>
        <v>0</v>
      </c>
    </row>
    <row r="17" ht="28.5" customHeight="1" spans="1:6">
      <c r="A17" s="10" t="s">
        <v>175</v>
      </c>
      <c r="B17" s="88">
        <v>0</v>
      </c>
      <c r="C17" s="96">
        <f>E17</f>
        <v>0</v>
      </c>
      <c r="D17" s="85" t="s">
        <v>192</v>
      </c>
      <c r="E17" s="96">
        <f>B17+E16</f>
        <v>0</v>
      </c>
      <c r="F17" s="96">
        <f>C17+F16</f>
        <v>0</v>
      </c>
    </row>
    <row r="18" ht="28.5" customHeight="1" spans="1:6">
      <c r="A18" s="11" t="s">
        <v>110</v>
      </c>
      <c r="B18" s="95">
        <f>B15+B17</f>
        <v>0</v>
      </c>
      <c r="C18" s="95">
        <f>C15+C17</f>
        <v>0</v>
      </c>
      <c r="D18" s="111" t="s">
        <v>110</v>
      </c>
      <c r="E18" s="95">
        <f>E15+E17</f>
        <v>0</v>
      </c>
      <c r="F18" s="95">
        <f>F15+F17</f>
        <v>0</v>
      </c>
    </row>
    <row r="19" ht="28.5" customHeight="1" spans="1:6">
      <c r="A19" s="112"/>
      <c r="B19" s="100"/>
      <c r="C19" s="100"/>
      <c r="D19" s="112"/>
      <c r="E19" s="100"/>
      <c r="F19" s="101" t="s">
        <v>193</v>
      </c>
    </row>
  </sheetData>
  <mergeCells count="2">
    <mergeCell ref="A1:F1"/>
    <mergeCell ref="E2:F2"/>
  </mergeCells>
  <printOptions horizontalCentered="1"/>
  <pageMargins left="0.786805555555556" right="0.786805555555556" top="1.18055555555556" bottom="1.18055555555556" header="0.511805555555556" footer="0.511805555555556"/>
  <pageSetup paperSize="9" scale="85" orientation="landscape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社保基金预算封面</vt:lpstr>
      <vt:lpstr>预算目录</vt:lpstr>
      <vt:lpstr>预算总表</vt:lpstr>
      <vt:lpstr>企业职工基本养老收支预算表</vt:lpstr>
      <vt:lpstr>城乡居民基本养老收支预算表</vt:lpstr>
      <vt:lpstr>机关事业单位基本养老收支预算表</vt:lpstr>
      <vt:lpstr>职工基本医疗收支预算表</vt:lpstr>
      <vt:lpstr>城乡居民基本医疗收支预算表</vt:lpstr>
      <vt:lpstr>工伤保险基金收支预算表</vt:lpstr>
      <vt:lpstr>失业保险基金收支预算表</vt:lpstr>
      <vt:lpstr>财政对社会保险基金补助情况表</vt:lpstr>
      <vt:lpstr>地方财政对企业职工基本养老保险基金补助情况构成表</vt:lpstr>
      <vt:lpstr>基本养老基础资料表</vt:lpstr>
      <vt:lpstr>基本医疗基础资料表</vt:lpstr>
      <vt:lpstr>失业工伤基础资料表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2022-03-11T16:59:00Z</dcterms:created>
  <dcterms:modified xsi:type="dcterms:W3CDTF">2022-03-11T09:00:37Z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