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部门整体绩效目标申报表" sheetId="14" r:id="rId14"/>
    <sheet name="项目绩效目标表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'1-1'!$A$1:$T$16</definedName>
    <definedName name="_xlnm.Print_Area" localSheetId="3">'1-2'!$A$1:$J$16</definedName>
    <definedName name="_xlnm.Print_Area" localSheetId="4">'2'!$A$1:$H$39</definedName>
    <definedName name="_xlnm.Print_Titles" localSheetId="4">'2'!$1:$39</definedName>
    <definedName name="_xlnm.Print_Area" localSheetId="5">'2-1'!$A$1:$AI$22</definedName>
    <definedName name="_xlnm.Print_Area" localSheetId="6">'3'!$A$1:$DG$25</definedName>
    <definedName name="_xlnm.Print_Area" localSheetId="7">'3-1'!$A$1:$G$34</definedName>
    <definedName name="_xlnm.Print_Area" localSheetId="8">'3-2'!$A$1:$F$10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  <definedName name="_xlnm.Print_Area" localSheetId="13">'部门整体绩效目标申报表'!$A$1:$H$68</definedName>
    <definedName name="_xlnm.Print_Titles" localSheetId="13">'部门整体绩效目标申报表'!$1:$68</definedName>
    <definedName name="_xlnm.Print_Area" localSheetId="14">'项目绩效目标表'!$A$1:$L$25</definedName>
    <definedName name="_xlnm.Print_Titles" localSheetId="14">'项目绩效目标表'!$1:$6</definedName>
  </definedNames>
  <calcPr fullCalcOnLoad="1"/>
</workbook>
</file>

<file path=xl/sharedStrings.xml><?xml version="1.0" encoding="utf-8"?>
<sst xmlns="http://schemas.openxmlformats.org/spreadsheetml/2006/main" count="1560" uniqueCount="484">
  <si>
    <t>金川县纪委</t>
  </si>
  <si>
    <t>2021年部门预算</t>
  </si>
  <si>
    <t>报送日期：     年   月   日</t>
  </si>
  <si>
    <t>表1</t>
  </si>
  <si>
    <t>部门收支总表</t>
  </si>
  <si>
    <t>单位名称：金川县纪委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</si>
  <si>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</si>
  <si>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</si>
  <si>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</si>
  <si>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</si>
  <si>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</si>
  <si>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</si>
  <si>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</si>
  <si>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</si>
  <si>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</si>
  <si>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</si>
  <si>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</si>
  <si>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</si>
  <si>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四、事业预算收入</t>
  </si>
  <si>
    <t>四、公共安全支出</t>
  </si>
  <si>
    <t>五、上级补助预算收入</t>
  </si>
  <si>
    <t>五、教育支出</t>
  </si>
  <si>
    <t>六、附属单位上缴预算收入</t>
  </si>
  <si>
    <t>六、科学技术支出</t>
  </si>
  <si>
    <t>七、经营预算收入</t>
  </si>
  <si>
    <t>七、文化旅游体育与传媒支出</t>
  </si>
  <si>
    <t>八、债务预算收入</t>
  </si>
  <si>
    <t>八、社会保障和就业支出</t>
  </si>
  <si>
    <t>九、非同级财政拨款预算收入</t>
  </si>
  <si>
    <t>九、社会保险基金支出</t>
  </si>
  <si>
    <t>十、投资预算收益</t>
  </si>
  <si>
    <t>十、卫生健康支出</t>
  </si>
  <si>
    <t>十一、其他预算收入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</si>
  <si>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</si>
  <si>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</si>
  <si>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</si>
  <si>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</si>
  <si>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</si>
  <si>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</si>
  <si>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</si>
  <si>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</si>
  <si>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</si>
  <si>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</si>
  <si>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</si>
  <si>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</si>
  <si>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</si>
  <si>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</si>
  <si>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</si>
  <si>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</si>
  <si>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</si>
  <si>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</si>
  <si>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</si>
  <si>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</si>
  <si>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</si>
  <si>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</si>
  <si>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</si>
  <si>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</si>
  <si>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</si>
  <si>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</si>
  <si>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</si>
  <si>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</si>
  <si>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</si>
  <si>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</si>
  <si>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</si>
  <si>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</si>
  <si>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</si>
  <si>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</si>
  <si>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</si>
  <si>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</si>
  <si>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</si>
  <si>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</si>
  <si>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</si>
  <si>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</si>
  <si>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</si>
  <si>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</si>
  <si>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</si>
  <si>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</si>
  <si>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</si>
  <si>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</si>
  <si>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</si>
  <si>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</si>
  <si>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</si>
  <si>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</si>
  <si>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</si>
  <si>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</si>
  <si>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</si>
  <si>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</si>
  <si>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105</t>
  </si>
  <si>
    <t>201</t>
  </si>
  <si>
    <t>11</t>
  </si>
  <si>
    <t>01</t>
  </si>
  <si>
    <t xml:space="preserve">  105</t>
  </si>
  <si>
    <t xml:space="preserve">  行政运行</t>
  </si>
  <si>
    <t>02</t>
  </si>
  <si>
    <t xml:space="preserve">  一般行政管理事务</t>
  </si>
  <si>
    <t>205</t>
  </si>
  <si>
    <t>08</t>
  </si>
  <si>
    <t>03</t>
  </si>
  <si>
    <t xml:space="preserve">  培训支出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</si>
  <si>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</si>
  <si>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</si>
  <si>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</si>
  <si>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</si>
  <si>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</si>
  <si>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</si>
  <si>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 xml:space="preserve">  行政单位医疗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</si>
  <si>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</si>
  <si>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</si>
  <si>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</si>
  <si>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</si>
  <si>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</si>
  <si>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</si>
  <si>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</si>
  <si>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</si>
  <si>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</si>
  <si>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</si>
  <si>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</si>
  <si>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</si>
  <si>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2019年预算数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</si>
  <si>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</si>
  <si>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</si>
  <si>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</si>
  <si>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</si>
  <si>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</si>
  <si>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</si>
  <si>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</si>
  <si>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</si>
  <si>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</si>
  <si>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</si>
  <si>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</si>
  <si>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</si>
  <si>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</si>
  <si>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</si>
  <si>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</si>
  <si>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</si>
  <si>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</si>
  <si>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</si>
  <si>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</si>
  <si>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</si>
  <si>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</si>
  <si>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</si>
  <si>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</si>
  <si>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</si>
  <si>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</si>
  <si>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</si>
  <si>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</si>
  <si>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</si>
  <si>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</si>
  <si>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</si>
  <si>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</si>
  <si>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</si>
  <si>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</si>
  <si>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</si>
  <si>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</si>
  <si>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</si>
  <si>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</si>
  <si>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</si>
  <si>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</si>
  <si>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</si>
  <si>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</si>
  <si>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</si>
  <si>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</si>
  <si>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</si>
  <si>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</si>
  <si>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</si>
  <si>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</si>
  <si>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</si>
  <si>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</si>
  <si>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</si>
  <si>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</si>
  <si>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机关工资福利支出（政府预算）</t>
  </si>
  <si>
    <t xml:space="preserve">  501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</si>
  <si>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</si>
  <si>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</si>
  <si>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</si>
  <si>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</si>
  <si>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机关商品和服务支出（政府预算）</t>
  </si>
  <si>
    <t xml:space="preserve">  502</t>
  </si>
  <si>
    <t xml:space="preserve">    办公经费</t>
  </si>
  <si>
    <t xml:space="preserve">    会议费</t>
  </si>
  <si>
    <t xml:space="preserve">    培训费</t>
  </si>
  <si>
    <t xml:space="preserve">    委托业务费</t>
  </si>
  <si>
    <t xml:space="preserve">    公务接待费</t>
  </si>
  <si>
    <t xml:space="preserve">    公务用车运行维护费</t>
  </si>
  <si>
    <t>09</t>
  </si>
  <si>
    <t xml:space="preserve">    维修（护）费</t>
  </si>
  <si>
    <t>509</t>
  </si>
  <si>
    <t xml:space="preserve">  对个人和家庭的补助（政府预算）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</si>
  <si>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</si>
  <si>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</si>
  <si>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</si>
  <si>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</si>
  <si>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</si>
  <si>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</si>
  <si>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</si>
  <si>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</si>
  <si>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</si>
  <si>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</si>
  <si>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</si>
  <si>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</si>
  <si>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</si>
  <si>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</si>
  <si>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</si>
  <si>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</si>
  <si>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</si>
  <si>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</si>
  <si>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</si>
  <si>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</si>
  <si>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</si>
  <si>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</si>
  <si>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</si>
  <si>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</si>
  <si>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</si>
  <si>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</si>
  <si>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</si>
  <si>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</si>
  <si>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</si>
  <si>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</si>
  <si>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</si>
  <si>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</si>
  <si>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</si>
  <si>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</si>
  <si>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</si>
  <si>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</si>
  <si>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</si>
  <si>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</si>
  <si>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</si>
  <si>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</si>
  <si>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</si>
  <si>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</si>
  <si>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</si>
  <si>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</si>
  <si>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</si>
  <si>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</si>
  <si>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</si>
  <si>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</si>
  <si>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</si>
  <si>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</si>
  <si>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</si>
  <si>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</si>
  <si>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</si>
  <si>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</si>
  <si>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</si>
  <si>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</si>
  <si>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</si>
  <si>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</si>
  <si>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</si>
  <si>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</si>
  <si>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</si>
  <si>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</si>
  <si>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</si>
  <si>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</si>
  <si>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</si>
  <si>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</si>
  <si>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</si>
  <si>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</si>
  <si>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</si>
  <si>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</si>
  <si>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</si>
  <si>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</si>
  <si>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</si>
  <si>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</si>
  <si>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</si>
  <si>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</si>
  <si>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</si>
  <si>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</si>
  <si>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</si>
  <si>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</si>
  <si>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</si>
  <si>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</si>
  <si>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</si>
  <si>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</si>
  <si>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</si>
  <si>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</si>
  <si>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</si>
  <si>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</si>
  <si>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</si>
  <si>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</si>
  <si>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</si>
  <si>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</si>
  <si>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</si>
  <si>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</si>
  <si>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</si>
  <si>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一般公共服务支出</t>
  </si>
  <si>
    <t xml:space="preserve">  纪检监察事务</t>
  </si>
  <si>
    <t xml:space="preserve">    行政运行</t>
  </si>
  <si>
    <t xml:space="preserve">    一般行政管理事务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</si>
  <si>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</si>
  <si>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</si>
  <si>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</si>
  <si>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</si>
  <si>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</si>
  <si>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</si>
  <si>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</si>
  <si>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</si>
  <si>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</si>
  <si>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</si>
  <si>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</si>
  <si>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</si>
  <si>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</si>
  <si>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</si>
  <si>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</si>
  <si>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</si>
  <si>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</si>
  <si>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</si>
  <si>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</si>
  <si>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</si>
  <si>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</si>
  <si>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</si>
  <si>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</si>
  <si>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</si>
  <si>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</si>
  <si>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</si>
  <si>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</si>
  <si>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</si>
  <si>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</si>
  <si>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</si>
  <si>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</si>
  <si>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</si>
  <si>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</si>
  <si>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</si>
  <si>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</si>
  <si>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</si>
  <si>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</si>
  <si>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水费</t>
  </si>
  <si>
    <t xml:space="preserve">    电费</t>
  </si>
  <si>
    <t>07</t>
  </si>
  <si>
    <t xml:space="preserve">    邮电费</t>
  </si>
  <si>
    <t xml:space="preserve">    差旅费</t>
  </si>
  <si>
    <t xml:space="preserve">    维修(护)费</t>
  </si>
  <si>
    <t>15</t>
  </si>
  <si>
    <t>16</t>
  </si>
  <si>
    <t>17</t>
  </si>
  <si>
    <t>26</t>
  </si>
  <si>
    <t xml:space="preserve">    劳务费</t>
  </si>
  <si>
    <t>29</t>
  </si>
  <si>
    <t xml:space="preserve">    福利费</t>
  </si>
  <si>
    <t>31</t>
  </si>
  <si>
    <t>303</t>
  </si>
  <si>
    <t xml:space="preserve">  对个人和家庭的补助</t>
  </si>
  <si>
    <t xml:space="preserve">  303</t>
  </si>
  <si>
    <t xml:space="preserve">    生活补助</t>
  </si>
  <si>
    <t xml:space="preserve">    奖励金</t>
  </si>
  <si>
    <t>表3-2</t>
  </si>
  <si>
    <t>一般公共预算项目支出预算表</t>
  </si>
  <si>
    <t>单位名称（项目）</t>
  </si>
  <si>
    <t xml:space="preserve">    办案专项经费</t>
  </si>
  <si>
    <t xml:space="preserve">    巡察办工作经费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</si>
  <si>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</si>
  <si>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</si>
  <si>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</si>
  <si>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</si>
  <si>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</si>
  <si>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</si>
  <si>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</si>
  <si>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</si>
  <si>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</si>
  <si>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</si>
  <si>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</si>
  <si>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</si>
  <si>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</si>
  <si>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</si>
  <si>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</si>
  <si>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</si>
  <si>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部门整体支出绩效目标申报表</t>
  </si>
  <si>
    <t>（2021年度）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</si>
  <si>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</si>
  <si>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</si>
  <si>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</si>
  <si>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</si>
  <si>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</si>
  <si>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</si>
  <si>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</si>
  <si>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</si>
  <si>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办公室负责委局行政后勤保障，文电文书档案等工作</t>
  </si>
  <si>
    <t>主要任务(任务一)</t>
  </si>
  <si>
    <t>任务2</t>
  </si>
  <si>
    <t>党风廉政建设室负责干部廉政，党风教育等工作</t>
  </si>
  <si>
    <t>主要任务(任务二)</t>
  </si>
  <si>
    <t>任务3</t>
  </si>
  <si>
    <t>干部监督室负责纠风工作，案件管理室管理违纪案件的处理，案件审理室督办群众反映的信访案件等工作</t>
  </si>
  <si>
    <t>主要任务(任务三)</t>
  </si>
  <si>
    <t>任务4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</si>
  <si>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</si>
  <si>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</si>
  <si>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</si>
  <si>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</si>
  <si>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</si>
  <si>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</si>
  <si>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</si>
  <si>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</si>
  <si>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</si>
  <si>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</si>
  <si>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</si>
  <si>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党风廉政办案，违纪案件的处理，案件审理室督办群众反映的案件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</si>
  <si>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</si>
  <si>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</si>
  <si>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</si>
  <si>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</si>
  <si>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</si>
  <si>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</si>
  <si>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</si>
  <si>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</si>
  <si>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按年初计划完成开展作风专项监督检查</t>
  </si>
  <si>
    <t>=3</t>
  </si>
  <si>
    <t>指标值(数量指标1；)</t>
  </si>
  <si>
    <t>指标2；</t>
  </si>
  <si>
    <t>党风廉政建设室负责干部廉政，党风教育等工作完成率</t>
  </si>
  <si>
    <t>≧80</t>
  </si>
  <si>
    <t>指标值(数量指标2；)</t>
  </si>
  <si>
    <t>指标3；</t>
  </si>
  <si>
    <t>干部监督室负责纠风工作，案件管理室管理违纪案件的处理率</t>
  </si>
  <si>
    <t>≧98</t>
  </si>
  <si>
    <t>指标值(数量指标3；)</t>
  </si>
  <si>
    <t>指标4；</t>
  </si>
  <si>
    <t>纪检一，二，三，四室负责案件查办调查工作</t>
  </si>
  <si>
    <t>≧95</t>
  </si>
  <si>
    <t>指标值(数量指标4；)</t>
  </si>
  <si>
    <t>指标5；</t>
  </si>
  <si>
    <t>完成全县巡察工作</t>
  </si>
  <si>
    <t>指标值(数量指标5；)</t>
  </si>
  <si>
    <t>指标6；</t>
  </si>
  <si>
    <t>按年初计划完成监督执纪办案人数达到</t>
  </si>
  <si>
    <t>≧69</t>
  </si>
  <si>
    <t>指标值(数量指标6；)</t>
  </si>
  <si>
    <t>指标7；</t>
  </si>
  <si>
    <t>按年初计划完成纪检监察信息及外宣信息简报</t>
  </si>
  <si>
    <t>≧50</t>
  </si>
  <si>
    <t>指标8；</t>
  </si>
  <si>
    <t>指标9；</t>
  </si>
  <si>
    <t>指标10；</t>
  </si>
  <si>
    <t>指标11；</t>
  </si>
  <si>
    <t>指标12；</t>
  </si>
  <si>
    <t>指标13；</t>
  </si>
  <si>
    <t>指标14；</t>
  </si>
  <si>
    <t>指标15；</t>
  </si>
  <si>
    <t>质量指标</t>
  </si>
  <si>
    <t>办公室做到了负责委局行政管理后勤保障，文电文工作书档案管理等各项工作的有效质量保证率</t>
  </si>
  <si>
    <t>各室负责干部廉政，党风教育等工作，负责纠风，案件查办等工作完成率</t>
  </si>
  <si>
    <t>督查任务合格率</t>
  </si>
  <si>
    <t>≧100</t>
  </si>
  <si>
    <t>案件处理合格率</t>
  </si>
  <si>
    <t>纪检监察信息及外宣信息简报采纳率</t>
  </si>
  <si>
    <t>≧97</t>
  </si>
  <si>
    <t>时效指标</t>
  </si>
  <si>
    <t>办公室负责委局行政后勤保障，文电文书档案等工作在一定时间内有效完成。</t>
  </si>
  <si>
    <t>=100</t>
  </si>
  <si>
    <t>各室负责干部廉政，党风教育，纠风，案件查办完成率。</t>
  </si>
  <si>
    <t>确保6月份之前完成纪检监察信息及外宣信息简报</t>
  </si>
  <si>
    <t>≧26</t>
  </si>
  <si>
    <t>成本指标</t>
  </si>
  <si>
    <t>完成监督执纪办案人数达到69人，巡查工作3轮所需经费</t>
  </si>
  <si>
    <t>≧160.8</t>
  </si>
  <si>
    <t>效益指标</t>
  </si>
  <si>
    <t>经济效益
指标</t>
  </si>
  <si>
    <t>社会效益
指标</t>
  </si>
  <si>
    <t>各室在办案，党风教育，纠风，案件管理各项工作到达了符合群众领导满意的期待值。</t>
  </si>
  <si>
    <t>生态效益
指标</t>
  </si>
  <si>
    <t>可持续影响
指标</t>
  </si>
  <si>
    <t>各室负责的廉政办案，党风教育，纠风，查案案件管理各项工作是长期性持久性工作。</t>
  </si>
  <si>
    <t>发现问题与整改落实并重，常规巡察与专项巡察结合，以高度的政治自觉推进巡察工作。</t>
  </si>
  <si>
    <t>满意度
指标</t>
  </si>
  <si>
    <t>满意度指标</t>
  </si>
  <si>
    <t>服务对象满意度</t>
  </si>
  <si>
    <t>项目主管部门满意度</t>
  </si>
  <si>
    <t>完成督查工作人员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</si>
  <si>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</si>
  <si>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</si>
  <si>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</si>
  <si>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</si>
  <si>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</si>
  <si>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</si>
  <si>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</si>
  <si>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项目完成指标</t>
  </si>
  <si>
    <t>指标值</t>
  </si>
  <si>
    <t xml:space="preserve">  金川县纪委</t>
  </si>
  <si>
    <t>办公室负责委局行政管理后勤保障，文电文书档案等工作</t>
  </si>
  <si>
    <t xml:space="preserve">    </t>
  </si>
  <si>
    <t>党风廉政建设室负责干部廉政，当风教育等工作</t>
  </si>
  <si>
    <t>干部监督室负责纠风工作，案件管理室管理违纪案件的处理</t>
  </si>
  <si>
    <t>纪检一，二，三，四室负责危机案件查办调查工作</t>
  </si>
  <si>
    <t>≧82</t>
  </si>
  <si>
    <t>党风廉政建设室负责干部廉政，党风教育等工作，负责纠风等工作</t>
  </si>
  <si>
    <t>全县行政事业单位干部满意度</t>
  </si>
</sst>
</file>

<file path=xl/styles.xml><?xml version="1.0" encoding="utf-8"?>
<styleSheet xmlns="http://schemas.openxmlformats.org/spreadsheetml/2006/main">
  <numFmts count="20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,###.00"/>
    <numFmt numFmtId="166" formatCode="&quot;\&quot;#,##0.00_);(&quot;\&quot;#,##0.00)"/>
    <numFmt numFmtId="167" formatCode="#,##0_);(#,##0)"/>
  </numFmts>
  <fonts count="57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/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5" applyNumberFormat="0" applyAlignment="0" applyProtection="0"/>
    <xf numFmtId="0" fontId="46" fillId="4" borderId="6" applyNumberFormat="0" applyAlignment="0" applyProtection="0"/>
    <xf numFmtId="0" fontId="47" fillId="4" borderId="5" applyNumberFormat="0" applyAlignment="0" applyProtection="0"/>
    <xf numFmtId="0" fontId="48" fillId="5" borderId="7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</cellStyleXfs>
  <cellXfs count="251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4" fillId="0" borderId="0" xfId="63" applyAlignment="1">
      <alignment vertical="center"/>
      <protection/>
    </xf>
    <xf numFmtId="1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>
      <alignment vertical="center"/>
    </xf>
    <xf numFmtId="4" fontId="11" fillId="0" borderId="15" xfId="0" applyNumberFormat="1" applyFont="1" applyBorder="1" applyAlignment="1" applyProtection="1">
      <alignment vertical="center" wrapText="1"/>
      <protection/>
    </xf>
    <xf numFmtId="0" fontId="11" fillId="0" borderId="16" xfId="0" applyNumberFormat="1" applyFont="1" applyFill="1" applyBorder="1" applyAlignment="1">
      <alignment vertical="center"/>
    </xf>
    <xf numFmtId="4" fontId="11" fillId="0" borderId="17" xfId="0" applyNumberFormat="1" applyFont="1" applyBorder="1" applyAlignment="1" applyProtection="1">
      <alignment vertical="center" wrapText="1"/>
      <protection/>
    </xf>
    <xf numFmtId="4" fontId="11" fillId="0" borderId="18" xfId="0" applyNumberFormat="1" applyFont="1" applyBorder="1" applyAlignment="1" applyProtection="1">
      <alignment vertical="center" wrapText="1"/>
      <protection/>
    </xf>
    <xf numFmtId="1" fontId="11" fillId="0" borderId="14" xfId="0" applyNumberFormat="1" applyFont="1" applyFill="1" applyBorder="1" applyAlignment="1">
      <alignment vertical="center"/>
    </xf>
    <xf numFmtId="4" fontId="11" fillId="0" borderId="15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4" fontId="11" fillId="0" borderId="18" xfId="0" applyNumberFormat="1" applyFont="1" applyBorder="1" applyAlignment="1">
      <alignment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vertical="center" wrapText="1"/>
    </xf>
    <xf numFmtId="4" fontId="11" fillId="0" borderId="15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/>
    </xf>
    <xf numFmtId="165" fontId="13" fillId="0" borderId="20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6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2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166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166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33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 applyProtection="1">
      <alignment vertical="center" wrapText="1"/>
      <protection/>
    </xf>
    <xf numFmtId="4" fontId="8" fillId="0" borderId="36" xfId="0" applyNumberFormat="1" applyFont="1" applyBorder="1" applyAlignment="1" applyProtection="1">
      <alignment vertical="center" wrapText="1"/>
      <protection/>
    </xf>
    <xf numFmtId="4" fontId="8" fillId="0" borderId="37" xfId="0" applyNumberFormat="1" applyFont="1" applyBorder="1" applyAlignment="1" applyProtection="1">
      <alignment vertical="center" wrapText="1"/>
      <protection/>
    </xf>
    <xf numFmtId="4" fontId="8" fillId="0" borderId="38" xfId="0" applyNumberFormat="1" applyFont="1" applyBorder="1" applyAlignment="1" applyProtection="1">
      <alignment vertical="center" wrapText="1"/>
      <protection/>
    </xf>
    <xf numFmtId="4" fontId="8" fillId="0" borderId="39" xfId="0" applyNumberFormat="1" applyFont="1" applyBorder="1" applyAlignment="1" applyProtection="1">
      <alignment vertical="center" wrapText="1"/>
      <protection/>
    </xf>
    <xf numFmtId="4" fontId="8" fillId="0" borderId="35" xfId="0" applyNumberFormat="1" applyFont="1" applyBorder="1" applyAlignment="1" applyProtection="1">
      <alignment vertical="center" wrapText="1"/>
      <protection/>
    </xf>
    <xf numFmtId="4" fontId="8" fillId="0" borderId="14" xfId="0" applyNumberFormat="1" applyFont="1" applyBorder="1" applyAlignment="1" applyProtection="1">
      <alignment vertical="center" wrapText="1"/>
      <protection/>
    </xf>
    <xf numFmtId="4" fontId="8" fillId="0" borderId="15" xfId="0" applyNumberFormat="1" applyFont="1" applyBorder="1" applyAlignment="1" applyProtection="1">
      <alignment vertical="center" wrapText="1"/>
      <protection/>
    </xf>
    <xf numFmtId="4" fontId="8" fillId="0" borderId="40" xfId="0" applyNumberFormat="1" applyFont="1" applyBorder="1" applyAlignment="1" applyProtection="1">
      <alignment vertical="center" wrapText="1"/>
      <protection/>
    </xf>
    <xf numFmtId="4" fontId="8" fillId="0" borderId="24" xfId="0" applyNumberFormat="1" applyFont="1" applyBorder="1" applyAlignment="1" applyProtection="1">
      <alignment vertical="center" wrapText="1"/>
      <protection/>
    </xf>
    <xf numFmtId="4" fontId="8" fillId="0" borderId="41" xfId="0" applyNumberFormat="1" applyFont="1" applyBorder="1" applyAlignment="1" applyProtection="1">
      <alignment vertical="center" wrapText="1"/>
      <protection/>
    </xf>
    <xf numFmtId="4" fontId="8" fillId="0" borderId="42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 horizontal="center" vertical="center"/>
    </xf>
    <xf numFmtId="0" fontId="11" fillId="33" borderId="40" xfId="0" applyNumberFormat="1" applyFont="1" applyFill="1" applyBorder="1" applyAlignment="1" applyProtection="1">
      <alignment horizontal="center" vertical="center"/>
      <protection/>
    </xf>
    <xf numFmtId="0" fontId="11" fillId="33" borderId="35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 applyProtection="1">
      <alignment horizontal="center" vertical="center" wrapText="1"/>
      <protection/>
    </xf>
    <xf numFmtId="0" fontId="11" fillId="33" borderId="28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33" borderId="45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NumberFormat="1" applyFont="1" applyFill="1" applyBorder="1" applyAlignment="1" applyProtection="1">
      <alignment horizontal="center" vertical="center" wrapText="1"/>
      <protection/>
    </xf>
    <xf numFmtId="49" fontId="11" fillId="0" borderId="35" xfId="0" applyNumberFormat="1" applyFont="1" applyFill="1" applyBorder="1" applyAlignment="1" applyProtection="1">
      <alignment vertical="center" wrapText="1"/>
      <protection/>
    </xf>
    <xf numFmtId="49" fontId="11" fillId="0" borderId="47" xfId="0" applyNumberFormat="1" applyFont="1" applyFill="1" applyBorder="1" applyAlignment="1" applyProtection="1">
      <alignment vertical="center" wrapText="1"/>
      <protection/>
    </xf>
    <xf numFmtId="4" fontId="11" fillId="0" borderId="36" xfId="0" applyNumberFormat="1" applyFont="1" applyBorder="1" applyAlignment="1" applyProtection="1">
      <alignment vertical="center" wrapText="1"/>
      <protection/>
    </xf>
    <xf numFmtId="4" fontId="11" fillId="0" borderId="37" xfId="0" applyNumberFormat="1" applyFont="1" applyBorder="1" applyAlignment="1" applyProtection="1">
      <alignment vertical="center" wrapText="1"/>
      <protection/>
    </xf>
    <xf numFmtId="4" fontId="11" fillId="0" borderId="38" xfId="0" applyNumberFormat="1" applyFont="1" applyBorder="1" applyAlignment="1" applyProtection="1">
      <alignment vertical="center" wrapText="1"/>
      <protection/>
    </xf>
    <xf numFmtId="0" fontId="11" fillId="0" borderId="28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>
      <alignment vertical="center"/>
    </xf>
    <xf numFmtId="0" fontId="8" fillId="0" borderId="48" xfId="0" applyNumberFormat="1" applyFont="1" applyFill="1" applyBorder="1" applyAlignment="1">
      <alignment vertical="center"/>
    </xf>
    <xf numFmtId="4" fontId="11" fillId="0" borderId="49" xfId="0" applyNumberFormat="1" applyFont="1" applyBorder="1" applyAlignment="1" applyProtection="1">
      <alignment vertical="center" wrapText="1"/>
      <protection/>
    </xf>
    <xf numFmtId="4" fontId="11" fillId="0" borderId="50" xfId="0" applyNumberFormat="1" applyFont="1" applyBorder="1" applyAlignment="1" applyProtection="1">
      <alignment vertical="center" wrapText="1"/>
      <protection/>
    </xf>
    <xf numFmtId="4" fontId="11" fillId="0" borderId="51" xfId="0" applyNumberFormat="1" applyFont="1" applyBorder="1" applyAlignment="1" applyProtection="1">
      <alignment vertical="center" wrapText="1"/>
      <protection/>
    </xf>
    <xf numFmtId="4" fontId="11" fillId="0" borderId="52" xfId="0" applyNumberFormat="1" applyFont="1" applyBorder="1" applyAlignment="1" applyProtection="1">
      <alignment vertical="center" wrapText="1"/>
      <protection/>
    </xf>
    <xf numFmtId="4" fontId="11" fillId="0" borderId="53" xfId="0" applyNumberFormat="1" applyFont="1" applyBorder="1" applyAlignment="1" applyProtection="1">
      <alignment vertical="center" wrapText="1"/>
      <protection/>
    </xf>
    <xf numFmtId="0" fontId="8" fillId="0" borderId="16" xfId="0" applyNumberFormat="1" applyFont="1" applyFill="1" applyBorder="1" applyAlignment="1">
      <alignment vertical="center"/>
    </xf>
    <xf numFmtId="4" fontId="11" fillId="0" borderId="19" xfId="0" applyNumberFormat="1" applyFont="1" applyBorder="1" applyAlignment="1" applyProtection="1">
      <alignment vertical="center" wrapText="1"/>
      <protection/>
    </xf>
    <xf numFmtId="4" fontId="11" fillId="0" borderId="54" xfId="0" applyNumberFormat="1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>
      <alignment vertical="center" wrapText="1"/>
    </xf>
    <xf numFmtId="165" fontId="11" fillId="0" borderId="55" xfId="0" applyNumberFormat="1" applyFont="1" applyBorder="1" applyAlignment="1">
      <alignment vertical="center" wrapText="1"/>
    </xf>
    <xf numFmtId="165" fontId="11" fillId="0" borderId="56" xfId="0" applyNumberFormat="1" applyFont="1" applyBorder="1" applyAlignment="1">
      <alignment vertical="center" wrapText="1"/>
    </xf>
    <xf numFmtId="3" fontId="11" fillId="0" borderId="18" xfId="0" applyNumberFormat="1" applyFont="1" applyBorder="1" applyAlignment="1" applyProtection="1">
      <alignment vertical="center" wrapText="1"/>
      <protection/>
    </xf>
    <xf numFmtId="165" fontId="11" fillId="0" borderId="40" xfId="0" applyNumberFormat="1" applyFont="1" applyBorder="1" applyAlignment="1" applyProtection="1">
      <alignment vertical="center" wrapText="1"/>
      <protection/>
    </xf>
    <xf numFmtId="165" fontId="11" fillId="0" borderId="57" xfId="0" applyNumberFormat="1" applyFont="1" applyBorder="1" applyAlignment="1" applyProtection="1">
      <alignment vertical="center" wrapText="1"/>
      <protection/>
    </xf>
    <xf numFmtId="4" fontId="11" fillId="0" borderId="18" xfId="0" applyNumberFormat="1" applyFont="1" applyBorder="1" applyAlignment="1">
      <alignment horizontal="right" vertical="center" wrapText="1"/>
    </xf>
    <xf numFmtId="3" fontId="11" fillId="0" borderId="53" xfId="0" applyNumberFormat="1" applyFont="1" applyBorder="1" applyAlignment="1">
      <alignment vertical="center" wrapText="1"/>
    </xf>
    <xf numFmtId="165" fontId="11" fillId="0" borderId="58" xfId="0" applyNumberFormat="1" applyFont="1" applyBorder="1" applyAlignment="1">
      <alignment vertical="center" wrapText="1"/>
    </xf>
    <xf numFmtId="165" fontId="11" fillId="0" borderId="59" xfId="0" applyNumberFormat="1" applyFont="1" applyBorder="1" applyAlignment="1">
      <alignment vertical="center" wrapText="1"/>
    </xf>
    <xf numFmtId="3" fontId="11" fillId="0" borderId="19" xfId="0" applyNumberFormat="1" applyFont="1" applyBorder="1" applyAlignment="1">
      <alignment vertical="center" wrapText="1"/>
    </xf>
    <xf numFmtId="165" fontId="11" fillId="0" borderId="60" xfId="0" applyNumberFormat="1" applyFont="1" applyBorder="1" applyAlignment="1">
      <alignment vertical="center" wrapText="1"/>
    </xf>
    <xf numFmtId="165" fontId="11" fillId="0" borderId="61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62" xfId="0" applyNumberFormat="1" applyFont="1" applyFill="1" applyBorder="1" applyAlignment="1">
      <alignment horizontal="center" vertical="center" wrapText="1"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63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1" fontId="8" fillId="0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39" xfId="0" applyNumberFormat="1" applyFont="1" applyFill="1" applyBorder="1" applyAlignment="1" applyProtection="1">
      <alignment vertical="center" wrapText="1"/>
      <protection/>
    </xf>
    <xf numFmtId="4" fontId="8" fillId="0" borderId="64" xfId="0" applyNumberFormat="1" applyFont="1" applyBorder="1" applyAlignment="1" applyProtection="1">
      <alignment vertical="center" wrapText="1"/>
      <protection/>
    </xf>
    <xf numFmtId="0" fontId="8" fillId="0" borderId="65" xfId="0" applyNumberFormat="1" applyFont="1" applyFill="1" applyBorder="1" applyAlignment="1" applyProtection="1">
      <alignment horizontal="left"/>
      <protection/>
    </xf>
    <xf numFmtId="1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center"/>
      <protection/>
    </xf>
    <xf numFmtId="49" fontId="8" fillId="0" borderId="47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1" fontId="8" fillId="0" borderId="58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6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67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4" fontId="8" fillId="0" borderId="68" xfId="0" applyNumberFormat="1" applyFont="1" applyBorder="1" applyAlignment="1" applyProtection="1">
      <alignment vertical="center" wrapText="1"/>
      <protection/>
    </xf>
    <xf numFmtId="4" fontId="8" fillId="0" borderId="69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 wrapText="1"/>
      <protection/>
    </xf>
    <xf numFmtId="4" fontId="8" fillId="0" borderId="70" xfId="0" applyNumberFormat="1" applyFont="1" applyBorder="1" applyAlignment="1" applyProtection="1">
      <alignment vertical="center" wrapText="1"/>
      <protection/>
    </xf>
    <xf numFmtId="4" fontId="8" fillId="0" borderId="71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3" fontId="8" fillId="0" borderId="70" xfId="0" applyNumberFormat="1" applyFont="1" applyBorder="1" applyAlignment="1" applyProtection="1">
      <alignment vertical="center" wrapText="1"/>
      <protection/>
    </xf>
    <xf numFmtId="3" fontId="8" fillId="0" borderId="71" xfId="0" applyNumberFormat="1" applyFont="1" applyBorder="1" applyAlignment="1" applyProtection="1">
      <alignment vertical="center" wrapText="1"/>
      <protection/>
    </xf>
    <xf numFmtId="3" fontId="8" fillId="0" borderId="38" xfId="0" applyNumberFormat="1" applyFont="1" applyBorder="1" applyAlignment="1" applyProtection="1">
      <alignment vertical="center" wrapText="1"/>
      <protection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14" fillId="33" borderId="0" xfId="0" applyNumberFormat="1" applyFont="1" applyFill="1" applyAlignment="1" applyProtection="1">
      <alignment vertical="center" wrapText="1"/>
      <protection/>
    </xf>
    <xf numFmtId="0" fontId="15" fillId="33" borderId="0" xfId="0" applyNumberFormat="1" applyFont="1" applyFill="1" applyAlignment="1" applyProtection="1">
      <alignment vertical="center" wrapText="1"/>
      <protection/>
    </xf>
    <xf numFmtId="0" fontId="16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7" fillId="0" borderId="0" xfId="63" applyFont="1" applyAlignment="1">
      <alignment vertical="center"/>
      <protection/>
    </xf>
    <xf numFmtId="0" fontId="18" fillId="0" borderId="0" xfId="63" applyFont="1" applyAlignment="1">
      <alignment horizontal="center" vertical="center" wrapText="1"/>
      <protection/>
    </xf>
    <xf numFmtId="0" fontId="19" fillId="0" borderId="0" xfId="63" applyFont="1" applyAlignment="1">
      <alignment horizontal="center" vertical="center" wrapText="1"/>
      <protection/>
    </xf>
    <xf numFmtId="0" fontId="19" fillId="0" borderId="15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9" fillId="0" borderId="22" xfId="63" applyFont="1" applyBorder="1" applyAlignment="1">
      <alignment horizontal="left" vertical="center" wrapText="1"/>
      <protection/>
    </xf>
    <xf numFmtId="0" fontId="19" fillId="0" borderId="11" xfId="63" applyFont="1" applyBorder="1" applyAlignment="1">
      <alignment horizontal="left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27" xfId="63" applyFont="1" applyBorder="1" applyAlignment="1">
      <alignment horizontal="center" vertical="center" wrapText="1"/>
      <protection/>
    </xf>
    <xf numFmtId="0" fontId="19" fillId="0" borderId="11" xfId="63" applyFont="1" applyBorder="1" applyAlignment="1">
      <alignment horizontal="center" vertical="center" wrapText="1"/>
      <protection/>
    </xf>
    <xf numFmtId="0" fontId="19" fillId="0" borderId="14" xfId="63" applyFont="1" applyBorder="1" applyAlignment="1">
      <alignment horizontal="center" vertical="center" wrapText="1"/>
      <protection/>
    </xf>
    <xf numFmtId="0" fontId="19" fillId="0" borderId="33" xfId="63" applyFont="1" applyBorder="1" applyAlignment="1">
      <alignment horizontal="center" vertical="center" wrapText="1"/>
      <protection/>
    </xf>
    <xf numFmtId="0" fontId="19" fillId="0" borderId="73" xfId="63" applyFont="1" applyBorder="1" applyAlignment="1">
      <alignment horizontal="center" vertical="center" wrapText="1"/>
      <protection/>
    </xf>
    <xf numFmtId="0" fontId="19" fillId="0" borderId="13" xfId="63" applyFont="1" applyBorder="1" applyAlignment="1">
      <alignment horizontal="center" vertical="center" wrapText="1"/>
      <protection/>
    </xf>
    <xf numFmtId="4" fontId="19" fillId="0" borderId="74" xfId="63" applyNumberFormat="1" applyFont="1" applyBorder="1" applyAlignment="1">
      <alignment horizontal="left" vertical="center" wrapText="1"/>
      <protection/>
    </xf>
    <xf numFmtId="4" fontId="19" fillId="0" borderId="75" xfId="63" applyNumberFormat="1" applyFont="1" applyBorder="1" applyAlignment="1">
      <alignment horizontal="left" vertical="center" wrapText="1"/>
      <protection/>
    </xf>
    <xf numFmtId="4" fontId="19" fillId="0" borderId="24" xfId="63" applyNumberFormat="1" applyFont="1" applyBorder="1" applyAlignment="1">
      <alignment horizontal="left" vertical="center" wrapText="1"/>
      <protection/>
    </xf>
    <xf numFmtId="4" fontId="19" fillId="0" borderId="46" xfId="63" applyNumberFormat="1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center" vertical="center" wrapText="1"/>
      <protection/>
    </xf>
    <xf numFmtId="0" fontId="19" fillId="0" borderId="22" xfId="63" applyFont="1" applyBorder="1" applyAlignment="1">
      <alignment horizontal="center" vertical="center" wrapText="1"/>
      <protection/>
    </xf>
    <xf numFmtId="4" fontId="19" fillId="0" borderId="76" xfId="63" applyNumberFormat="1" applyFont="1" applyBorder="1" applyAlignment="1">
      <alignment horizontal="left" vertical="center" wrapText="1"/>
      <protection/>
    </xf>
    <xf numFmtId="4" fontId="19" fillId="0" borderId="15" xfId="63" applyNumberFormat="1" applyFont="1" applyBorder="1" applyAlignment="1">
      <alignment horizontal="left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vertical="center" wrapText="1"/>
      <protection/>
    </xf>
    <xf numFmtId="0" fontId="19" fillId="0" borderId="22" xfId="63" applyFont="1" applyBorder="1" applyAlignment="1">
      <alignment vertical="center" wrapText="1"/>
      <protection/>
    </xf>
    <xf numFmtId="0" fontId="19" fillId="0" borderId="11" xfId="63" applyFont="1" applyBorder="1" applyAlignment="1">
      <alignment vertical="center" wrapText="1"/>
      <protection/>
    </xf>
    <xf numFmtId="0" fontId="19" fillId="0" borderId="24" xfId="63" applyFont="1" applyBorder="1" applyAlignment="1">
      <alignment horizontal="center" vertical="center" wrapText="1"/>
      <protection/>
    </xf>
    <xf numFmtId="0" fontId="19" fillId="0" borderId="12" xfId="63" applyFont="1" applyBorder="1" applyAlignment="1">
      <alignment horizontal="center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30" xfId="63" applyFont="1" applyBorder="1" applyAlignment="1">
      <alignment horizontal="center" vertical="center" wrapText="1"/>
      <protection/>
    </xf>
    <xf numFmtId="1" fontId="19" fillId="0" borderId="77" xfId="0" applyFont="1" applyBorder="1" applyAlignment="1">
      <alignment horizontal="center" vertical="center"/>
    </xf>
    <xf numFmtId="1" fontId="19" fillId="0" borderId="22" xfId="0" applyFont="1" applyBorder="1" applyAlignment="1">
      <alignment horizontal="left" vertical="center"/>
    </xf>
    <xf numFmtId="1" fontId="19" fillId="0" borderId="11" xfId="0" applyFont="1" applyBorder="1" applyAlignment="1">
      <alignment horizontal="left" vertical="center"/>
    </xf>
    <xf numFmtId="0" fontId="19" fillId="0" borderId="15" xfId="63" applyFont="1" applyBorder="1" applyAlignment="1">
      <alignment horizontal="left" vertical="center" wrapText="1"/>
      <protection/>
    </xf>
    <xf numFmtId="0" fontId="19" fillId="0" borderId="29" xfId="63" applyFont="1" applyBorder="1" applyAlignment="1">
      <alignment horizontal="center" vertical="center" wrapText="1"/>
      <protection/>
    </xf>
    <xf numFmtId="0" fontId="19" fillId="0" borderId="78" xfId="63" applyFont="1" applyBorder="1" applyAlignment="1">
      <alignment horizontal="center" vertical="center" wrapText="1"/>
      <protection/>
    </xf>
    <xf numFmtId="0" fontId="19" fillId="0" borderId="26" xfId="63" applyFont="1" applyBorder="1" applyAlignment="1">
      <alignment horizontal="center" vertical="center" wrapText="1"/>
      <protection/>
    </xf>
    <xf numFmtId="1" fontId="19" fillId="0" borderId="22" xfId="0" applyFont="1" applyBorder="1" applyAlignment="1">
      <alignment horizontal="left" vertical="center" wrapText="1"/>
    </xf>
    <xf numFmtId="0" fontId="19" fillId="0" borderId="46" xfId="63" applyFont="1" applyBorder="1" applyAlignment="1">
      <alignment horizontal="center" vertical="center" wrapText="1"/>
      <protection/>
    </xf>
    <xf numFmtId="0" fontId="19" fillId="0" borderId="78" xfId="63" applyFont="1" applyBorder="1" applyAlignment="1">
      <alignment horizontal="center" vertical="center" wrapText="1"/>
      <protection/>
    </xf>
    <xf numFmtId="1" fontId="19" fillId="0" borderId="10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49" fontId="18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/>
    </xf>
    <xf numFmtId="1" fontId="0" fillId="0" borderId="15" xfId="0" applyNumberFormat="1" applyFont="1" applyFill="1" applyBorder="1" applyAlignment="1">
      <alignment vertical="center" wrapText="1"/>
    </xf>
    <xf numFmtId="4" fontId="0" fillId="0" borderId="15" xfId="0" applyNumberFormat="1" applyFont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 2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3"/>
    </row>
    <row r="3" ht="102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5"/>
      <c r="F1" s="14"/>
      <c r="G1" s="14"/>
      <c r="H1" s="10" t="s">
        <v>348</v>
      </c>
    </row>
    <row r="2" spans="1:8" ht="25.5" customHeight="1">
      <c r="A2" s="11" t="s">
        <v>349</v>
      </c>
      <c r="B2" s="11"/>
      <c r="C2" s="11"/>
      <c r="D2" s="11"/>
      <c r="E2" s="11"/>
      <c r="F2" s="11"/>
      <c r="G2" s="11"/>
      <c r="H2" s="11"/>
    </row>
    <row r="3" spans="1:8" ht="19.5" customHeight="1">
      <c r="A3" s="166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2" t="s">
        <v>350</v>
      </c>
      <c r="B4" s="162" t="s">
        <v>351</v>
      </c>
      <c r="C4" s="151" t="s">
        <v>352</v>
      </c>
      <c r="D4" s="151"/>
      <c r="E4" s="164"/>
      <c r="F4" s="164"/>
      <c r="G4" s="164"/>
      <c r="H4" s="151"/>
    </row>
    <row r="5" spans="1:8" ht="19.5" customHeight="1">
      <c r="A5" s="162"/>
      <c r="B5" s="162"/>
      <c r="C5" s="167" t="s">
        <v>64</v>
      </c>
      <c r="D5" s="168" t="s">
        <v>225</v>
      </c>
      <c r="E5" s="146" t="s">
        <v>353</v>
      </c>
      <c r="F5" s="147"/>
      <c r="G5" s="148"/>
      <c r="H5" s="169" t="s">
        <v>230</v>
      </c>
    </row>
    <row r="6" spans="1:8" ht="33.75" customHeight="1">
      <c r="A6" s="67"/>
      <c r="B6" s="67"/>
      <c r="C6" s="170"/>
      <c r="D6" s="68"/>
      <c r="E6" s="171" t="s">
        <v>79</v>
      </c>
      <c r="F6" s="172" t="s">
        <v>354</v>
      </c>
      <c r="G6" s="173" t="s">
        <v>355</v>
      </c>
      <c r="H6" s="156"/>
    </row>
    <row r="7" spans="1:8" ht="19.5" customHeight="1">
      <c r="A7" s="73" t="s">
        <v>16</v>
      </c>
      <c r="B7" s="174" t="s">
        <v>64</v>
      </c>
      <c r="C7" s="74">
        <f>SUM(D7,E7,H7)</f>
        <v>21.0986</v>
      </c>
      <c r="D7" s="75">
        <v>0</v>
      </c>
      <c r="E7" s="75">
        <f>SUM(F7,G7)</f>
        <v>20</v>
      </c>
      <c r="F7" s="75">
        <v>0</v>
      </c>
      <c r="G7" s="175">
        <v>20</v>
      </c>
      <c r="H7" s="176">
        <v>1.0986</v>
      </c>
    </row>
    <row r="8" spans="1:8" ht="19.5" customHeight="1">
      <c r="A8" s="73" t="s">
        <v>87</v>
      </c>
      <c r="B8" s="174" t="s">
        <v>0</v>
      </c>
      <c r="C8" s="74">
        <f>SUM(D8,E8,H8)</f>
        <v>21.0986</v>
      </c>
      <c r="D8" s="75">
        <v>0</v>
      </c>
      <c r="E8" s="75">
        <f>SUM(F8,G8)</f>
        <v>20</v>
      </c>
      <c r="F8" s="75">
        <v>0</v>
      </c>
      <c r="G8" s="175">
        <v>20</v>
      </c>
      <c r="H8" s="176">
        <v>1.0986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132" t="s">
        <v>356</v>
      </c>
    </row>
    <row r="2" spans="1:8" ht="19.5" customHeight="1">
      <c r="A2" s="11" t="s">
        <v>357</v>
      </c>
      <c r="B2" s="11"/>
      <c r="C2" s="11"/>
      <c r="D2" s="11"/>
      <c r="E2" s="11"/>
      <c r="F2" s="11"/>
      <c r="G2" s="11"/>
      <c r="H2" s="11"/>
    </row>
    <row r="3" spans="1:8" ht="19.5" customHeight="1">
      <c r="A3" s="133" t="s">
        <v>5</v>
      </c>
      <c r="B3" s="41"/>
      <c r="C3" s="41"/>
      <c r="D3" s="41"/>
      <c r="E3" s="41"/>
      <c r="F3" s="177"/>
      <c r="G3" s="177"/>
      <c r="H3" s="10" t="s">
        <v>6</v>
      </c>
    </row>
    <row r="4" spans="1:8" ht="19.5" customHeight="1">
      <c r="A4" s="45" t="s">
        <v>63</v>
      </c>
      <c r="B4" s="46"/>
      <c r="C4" s="46"/>
      <c r="D4" s="46"/>
      <c r="E4" s="47"/>
      <c r="F4" s="178" t="s">
        <v>358</v>
      </c>
      <c r="G4" s="151"/>
      <c r="H4" s="151"/>
    </row>
    <row r="5" spans="1:8" ht="19.5" customHeight="1">
      <c r="A5" s="45" t="s">
        <v>72</v>
      </c>
      <c r="B5" s="46"/>
      <c r="C5" s="47"/>
      <c r="D5" s="179" t="s">
        <v>73</v>
      </c>
      <c r="E5" s="59" t="s">
        <v>115</v>
      </c>
      <c r="F5" s="53" t="s">
        <v>64</v>
      </c>
      <c r="G5" s="53" t="s">
        <v>111</v>
      </c>
      <c r="H5" s="151" t="s">
        <v>112</v>
      </c>
    </row>
    <row r="6" spans="1:8" ht="19.5" customHeight="1">
      <c r="A6" s="65" t="s">
        <v>84</v>
      </c>
      <c r="B6" s="64" t="s">
        <v>85</v>
      </c>
      <c r="C6" s="66" t="s">
        <v>86</v>
      </c>
      <c r="D6" s="180"/>
      <c r="E6" s="67"/>
      <c r="F6" s="68"/>
      <c r="G6" s="68"/>
      <c r="H6" s="155"/>
    </row>
    <row r="7" spans="1:8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16</v>
      </c>
      <c r="F7" s="181">
        <f>SUM(G7,H7)</f>
        <v>0</v>
      </c>
      <c r="G7" s="182" t="s">
        <v>16</v>
      </c>
      <c r="H7" s="76" t="s">
        <v>16</v>
      </c>
    </row>
    <row r="8" spans="1:8" ht="19.5" customHeight="1">
      <c r="A8" s="73" t="s">
        <v>16</v>
      </c>
      <c r="B8" s="73" t="s">
        <v>16</v>
      </c>
      <c r="C8" s="73" t="s">
        <v>16</v>
      </c>
      <c r="D8" s="73" t="s">
        <v>16</v>
      </c>
      <c r="E8" s="73" t="s">
        <v>16</v>
      </c>
      <c r="F8" s="181">
        <f>SUM(G8,H8)</f>
        <v>0</v>
      </c>
      <c r="G8" s="182" t="s">
        <v>16</v>
      </c>
      <c r="H8" s="76" t="s">
        <v>16</v>
      </c>
    </row>
    <row r="9" spans="1:8" ht="19.5" customHeight="1">
      <c r="A9" s="73" t="s">
        <v>16</v>
      </c>
      <c r="B9" s="73" t="s">
        <v>16</v>
      </c>
      <c r="C9" s="73" t="s">
        <v>16</v>
      </c>
      <c r="D9" s="73" t="s">
        <v>16</v>
      </c>
      <c r="E9" s="73" t="s">
        <v>16</v>
      </c>
      <c r="F9" s="181">
        <f>SUM(G9,H9)</f>
        <v>0</v>
      </c>
      <c r="G9" s="182" t="s">
        <v>16</v>
      </c>
      <c r="H9" s="76" t="s">
        <v>16</v>
      </c>
    </row>
    <row r="10" spans="1:8" ht="19.5" customHeight="1">
      <c r="A10" s="73" t="s">
        <v>16</v>
      </c>
      <c r="B10" s="73" t="s">
        <v>16</v>
      </c>
      <c r="C10" s="73" t="s">
        <v>16</v>
      </c>
      <c r="D10" s="73" t="s">
        <v>16</v>
      </c>
      <c r="E10" s="73" t="s">
        <v>16</v>
      </c>
      <c r="F10" s="181">
        <f>SUM(G10,H10)</f>
        <v>0</v>
      </c>
      <c r="G10" s="182" t="s">
        <v>16</v>
      </c>
      <c r="H10" s="76" t="s">
        <v>16</v>
      </c>
    </row>
    <row r="11" spans="1:8" ht="19.5" customHeight="1">
      <c r="A11" s="73" t="s">
        <v>16</v>
      </c>
      <c r="B11" s="73" t="s">
        <v>16</v>
      </c>
      <c r="C11" s="73" t="s">
        <v>16</v>
      </c>
      <c r="D11" s="73" t="s">
        <v>16</v>
      </c>
      <c r="E11" s="73" t="s">
        <v>16</v>
      </c>
      <c r="F11" s="181">
        <f>SUM(G11,H11)</f>
        <v>0</v>
      </c>
      <c r="G11" s="182" t="s">
        <v>16</v>
      </c>
      <c r="H11" s="76" t="s">
        <v>16</v>
      </c>
    </row>
    <row r="12" spans="1:8" ht="19.5" customHeight="1">
      <c r="A12" s="73" t="s">
        <v>16</v>
      </c>
      <c r="B12" s="73" t="s">
        <v>16</v>
      </c>
      <c r="C12" s="73" t="s">
        <v>16</v>
      </c>
      <c r="D12" s="73" t="s">
        <v>16</v>
      </c>
      <c r="E12" s="73" t="s">
        <v>16</v>
      </c>
      <c r="F12" s="181">
        <f>SUM(G12,H12)</f>
        <v>0</v>
      </c>
      <c r="G12" s="182" t="s">
        <v>16</v>
      </c>
      <c r="H12" s="76" t="s">
        <v>16</v>
      </c>
    </row>
    <row r="13" spans="1:8" ht="19.5" customHeight="1">
      <c r="A13" s="73" t="s">
        <v>16</v>
      </c>
      <c r="B13" s="73" t="s">
        <v>16</v>
      </c>
      <c r="C13" s="73" t="s">
        <v>16</v>
      </c>
      <c r="D13" s="73" t="s">
        <v>16</v>
      </c>
      <c r="E13" s="73" t="s">
        <v>16</v>
      </c>
      <c r="F13" s="181">
        <f>SUM(G13,H13)</f>
        <v>0</v>
      </c>
      <c r="G13" s="182" t="s">
        <v>16</v>
      </c>
      <c r="H13" s="76" t="s">
        <v>16</v>
      </c>
    </row>
    <row r="14" spans="1:8" ht="19.5" customHeight="1">
      <c r="A14" s="73" t="s">
        <v>16</v>
      </c>
      <c r="B14" s="73" t="s">
        <v>16</v>
      </c>
      <c r="C14" s="73" t="s">
        <v>16</v>
      </c>
      <c r="D14" s="73" t="s">
        <v>16</v>
      </c>
      <c r="E14" s="73" t="s">
        <v>16</v>
      </c>
      <c r="F14" s="181">
        <f>SUM(G14,H14)</f>
        <v>0</v>
      </c>
      <c r="G14" s="182" t="s">
        <v>16</v>
      </c>
      <c r="H14" s="76" t="s">
        <v>16</v>
      </c>
    </row>
    <row r="15" spans="1:8" ht="19.5" customHeight="1">
      <c r="A15" s="73" t="s">
        <v>16</v>
      </c>
      <c r="B15" s="73" t="s">
        <v>16</v>
      </c>
      <c r="C15" s="73" t="s">
        <v>16</v>
      </c>
      <c r="D15" s="73" t="s">
        <v>16</v>
      </c>
      <c r="E15" s="73" t="s">
        <v>16</v>
      </c>
      <c r="F15" s="181">
        <f>SUM(G15,H15)</f>
        <v>0</v>
      </c>
      <c r="G15" s="182" t="s">
        <v>16</v>
      </c>
      <c r="H15" s="76" t="s">
        <v>16</v>
      </c>
    </row>
    <row r="16" spans="1:8" ht="19.5" customHeight="1">
      <c r="A16" s="73" t="s">
        <v>16</v>
      </c>
      <c r="B16" s="73" t="s">
        <v>16</v>
      </c>
      <c r="C16" s="73" t="s">
        <v>16</v>
      </c>
      <c r="D16" s="73" t="s">
        <v>16</v>
      </c>
      <c r="E16" s="73" t="s">
        <v>16</v>
      </c>
      <c r="F16" s="181">
        <f>SUM(G16,H16)</f>
        <v>0</v>
      </c>
      <c r="G16" s="182" t="s">
        <v>16</v>
      </c>
      <c r="H16" s="76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5"/>
      <c r="F1" s="14"/>
      <c r="G1" s="14"/>
      <c r="H1" s="10" t="s">
        <v>359</v>
      </c>
    </row>
    <row r="2" spans="1:8" ht="25.5" customHeight="1">
      <c r="A2" s="11" t="s">
        <v>360</v>
      </c>
      <c r="B2" s="11"/>
      <c r="C2" s="11"/>
      <c r="D2" s="11"/>
      <c r="E2" s="11"/>
      <c r="F2" s="11"/>
      <c r="G2" s="11"/>
      <c r="H2" s="11"/>
    </row>
    <row r="3" spans="1:8" ht="19.5" customHeight="1">
      <c r="A3" s="166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2" t="s">
        <v>350</v>
      </c>
      <c r="B4" s="162" t="s">
        <v>351</v>
      </c>
      <c r="C4" s="151" t="s">
        <v>352</v>
      </c>
      <c r="D4" s="151"/>
      <c r="E4" s="164"/>
      <c r="F4" s="164"/>
      <c r="G4" s="164"/>
      <c r="H4" s="151"/>
    </row>
    <row r="5" spans="1:8" ht="19.5" customHeight="1">
      <c r="A5" s="162"/>
      <c r="B5" s="162"/>
      <c r="C5" s="167" t="s">
        <v>64</v>
      </c>
      <c r="D5" s="168" t="s">
        <v>225</v>
      </c>
      <c r="E5" s="146" t="s">
        <v>353</v>
      </c>
      <c r="F5" s="147"/>
      <c r="G5" s="148"/>
      <c r="H5" s="169" t="s">
        <v>230</v>
      </c>
    </row>
    <row r="6" spans="1:8" ht="33.75" customHeight="1">
      <c r="A6" s="67"/>
      <c r="B6" s="67"/>
      <c r="C6" s="170"/>
      <c r="D6" s="68"/>
      <c r="E6" s="171" t="s">
        <v>79</v>
      </c>
      <c r="F6" s="172" t="s">
        <v>354</v>
      </c>
      <c r="G6" s="173" t="s">
        <v>355</v>
      </c>
      <c r="H6" s="156"/>
    </row>
    <row r="7" spans="1:8" ht="19.5" customHeight="1">
      <c r="A7" s="73" t="s">
        <v>16</v>
      </c>
      <c r="B7" s="174" t="s">
        <v>16</v>
      </c>
      <c r="C7" s="74">
        <f>SUM(D7,E7,H7)</f>
        <v>0</v>
      </c>
      <c r="D7" s="75" t="s">
        <v>16</v>
      </c>
      <c r="E7" s="75">
        <f>SUM(F7,G7)</f>
        <v>0</v>
      </c>
      <c r="F7" s="75" t="s">
        <v>16</v>
      </c>
      <c r="G7" s="175" t="s">
        <v>16</v>
      </c>
      <c r="H7" s="176" t="s">
        <v>16</v>
      </c>
    </row>
    <row r="8" spans="1:8" ht="19.5" customHeight="1">
      <c r="A8" s="73" t="s">
        <v>16</v>
      </c>
      <c r="B8" s="174" t="s">
        <v>16</v>
      </c>
      <c r="C8" s="74">
        <f>SUM(D8,E8,H8)</f>
        <v>0</v>
      </c>
      <c r="D8" s="75" t="s">
        <v>16</v>
      </c>
      <c r="E8" s="75">
        <f>SUM(F8,G8)</f>
        <v>0</v>
      </c>
      <c r="F8" s="75" t="s">
        <v>16</v>
      </c>
      <c r="G8" s="175" t="s">
        <v>16</v>
      </c>
      <c r="H8" s="176" t="s">
        <v>16</v>
      </c>
    </row>
    <row r="9" spans="1:8" ht="19.5" customHeight="1">
      <c r="A9" s="73" t="s">
        <v>16</v>
      </c>
      <c r="B9" s="174" t="s">
        <v>16</v>
      </c>
      <c r="C9" s="74">
        <f>SUM(D9,E9,H9)</f>
        <v>0</v>
      </c>
      <c r="D9" s="75" t="s">
        <v>16</v>
      </c>
      <c r="E9" s="75">
        <f>SUM(F9,G9)</f>
        <v>0</v>
      </c>
      <c r="F9" s="75" t="s">
        <v>16</v>
      </c>
      <c r="G9" s="175" t="s">
        <v>16</v>
      </c>
      <c r="H9" s="176" t="s">
        <v>16</v>
      </c>
    </row>
    <row r="10" spans="1:8" ht="19.5" customHeight="1">
      <c r="A10" s="73" t="s">
        <v>16</v>
      </c>
      <c r="B10" s="174" t="s">
        <v>16</v>
      </c>
      <c r="C10" s="74">
        <f>SUM(D10,E10,H10)</f>
        <v>0</v>
      </c>
      <c r="D10" s="75" t="s">
        <v>16</v>
      </c>
      <c r="E10" s="75">
        <f>SUM(F10,G10)</f>
        <v>0</v>
      </c>
      <c r="F10" s="75" t="s">
        <v>16</v>
      </c>
      <c r="G10" s="175" t="s">
        <v>16</v>
      </c>
      <c r="H10" s="176" t="s">
        <v>16</v>
      </c>
    </row>
    <row r="11" spans="1:8" ht="19.5" customHeight="1">
      <c r="A11" s="73" t="s">
        <v>16</v>
      </c>
      <c r="B11" s="174" t="s">
        <v>16</v>
      </c>
      <c r="C11" s="74">
        <f>SUM(D11,E11,H11)</f>
        <v>0</v>
      </c>
      <c r="D11" s="75" t="s">
        <v>16</v>
      </c>
      <c r="E11" s="75">
        <f>SUM(F11,G11)</f>
        <v>0</v>
      </c>
      <c r="F11" s="75" t="s">
        <v>16</v>
      </c>
      <c r="G11" s="175" t="s">
        <v>16</v>
      </c>
      <c r="H11" s="176" t="s">
        <v>16</v>
      </c>
    </row>
    <row r="12" spans="1:8" ht="19.5" customHeight="1">
      <c r="A12" s="73" t="s">
        <v>16</v>
      </c>
      <c r="B12" s="174" t="s">
        <v>16</v>
      </c>
      <c r="C12" s="74">
        <f>SUM(D12,E12,H12)</f>
        <v>0</v>
      </c>
      <c r="D12" s="75" t="s">
        <v>16</v>
      </c>
      <c r="E12" s="75">
        <f>SUM(F12,G12)</f>
        <v>0</v>
      </c>
      <c r="F12" s="75" t="s">
        <v>16</v>
      </c>
      <c r="G12" s="175" t="s">
        <v>16</v>
      </c>
      <c r="H12" s="176" t="s">
        <v>16</v>
      </c>
    </row>
    <row r="13" spans="1:8" ht="19.5" customHeight="1">
      <c r="A13" s="73" t="s">
        <v>16</v>
      </c>
      <c r="B13" s="174" t="s">
        <v>16</v>
      </c>
      <c r="C13" s="74">
        <f>SUM(D13,E13,H13)</f>
        <v>0</v>
      </c>
      <c r="D13" s="75" t="s">
        <v>16</v>
      </c>
      <c r="E13" s="75">
        <f>SUM(F13,G13)</f>
        <v>0</v>
      </c>
      <c r="F13" s="75" t="s">
        <v>16</v>
      </c>
      <c r="G13" s="175" t="s">
        <v>16</v>
      </c>
      <c r="H13" s="176" t="s">
        <v>16</v>
      </c>
    </row>
    <row r="14" spans="1:8" ht="19.5" customHeight="1">
      <c r="A14" s="73" t="s">
        <v>16</v>
      </c>
      <c r="B14" s="174" t="s">
        <v>16</v>
      </c>
      <c r="C14" s="74">
        <f>SUM(D14,E14,H14)</f>
        <v>0</v>
      </c>
      <c r="D14" s="75" t="s">
        <v>16</v>
      </c>
      <c r="E14" s="75">
        <f>SUM(F14,G14)</f>
        <v>0</v>
      </c>
      <c r="F14" s="75" t="s">
        <v>16</v>
      </c>
      <c r="G14" s="175" t="s">
        <v>16</v>
      </c>
      <c r="H14" s="176" t="s">
        <v>16</v>
      </c>
    </row>
    <row r="15" spans="1:8" ht="19.5" customHeight="1">
      <c r="A15" s="73" t="s">
        <v>16</v>
      </c>
      <c r="B15" s="174" t="s">
        <v>16</v>
      </c>
      <c r="C15" s="74">
        <f>SUM(D15,E15,H15)</f>
        <v>0</v>
      </c>
      <c r="D15" s="75" t="s">
        <v>16</v>
      </c>
      <c r="E15" s="75">
        <f>SUM(F15,G15)</f>
        <v>0</v>
      </c>
      <c r="F15" s="75" t="s">
        <v>16</v>
      </c>
      <c r="G15" s="175" t="s">
        <v>16</v>
      </c>
      <c r="H15" s="176" t="s">
        <v>16</v>
      </c>
    </row>
    <row r="16" spans="1:8" ht="19.5" customHeight="1">
      <c r="A16" s="73" t="s">
        <v>16</v>
      </c>
      <c r="B16" s="174" t="s">
        <v>16</v>
      </c>
      <c r="C16" s="74">
        <f>SUM(D16,E16,H16)</f>
        <v>0</v>
      </c>
      <c r="D16" s="75" t="s">
        <v>16</v>
      </c>
      <c r="E16" s="75">
        <f>SUM(F16,G16)</f>
        <v>0</v>
      </c>
      <c r="F16" s="75" t="s">
        <v>16</v>
      </c>
      <c r="G16" s="175" t="s">
        <v>16</v>
      </c>
      <c r="H16" s="176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H3" sqref="H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36"/>
      <c r="B1" s="37"/>
      <c r="C1" s="37"/>
      <c r="D1" s="37"/>
      <c r="E1" s="37"/>
      <c r="F1" s="37"/>
      <c r="G1" s="37"/>
      <c r="H1" s="132" t="s">
        <v>361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</row>
    <row r="2" spans="1:245" ht="19.5" customHeight="1">
      <c r="A2" s="11" t="s">
        <v>362</v>
      </c>
      <c r="B2" s="11"/>
      <c r="C2" s="11"/>
      <c r="D2" s="11"/>
      <c r="E2" s="11"/>
      <c r="F2" s="11"/>
      <c r="G2" s="11"/>
      <c r="H2" s="11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</row>
    <row r="3" spans="1:245" ht="19.5" customHeight="1">
      <c r="A3" s="183" t="s">
        <v>16</v>
      </c>
      <c r="B3" s="41"/>
      <c r="C3" s="41"/>
      <c r="D3" s="41"/>
      <c r="E3" s="41"/>
      <c r="F3" s="177"/>
      <c r="G3" s="177"/>
      <c r="H3" s="10" t="s">
        <v>6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</row>
    <row r="4" spans="1:245" ht="19.5" customHeight="1">
      <c r="A4" s="45" t="s">
        <v>63</v>
      </c>
      <c r="B4" s="46"/>
      <c r="C4" s="46"/>
      <c r="D4" s="46"/>
      <c r="E4" s="47"/>
      <c r="F4" s="178" t="s">
        <v>363</v>
      </c>
      <c r="G4" s="151"/>
      <c r="H4" s="151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</row>
    <row r="5" spans="1:245" ht="19.5" customHeight="1">
      <c r="A5" s="45" t="s">
        <v>72</v>
      </c>
      <c r="B5" s="46"/>
      <c r="C5" s="47"/>
      <c r="D5" s="179" t="s">
        <v>73</v>
      </c>
      <c r="E5" s="59" t="s">
        <v>115</v>
      </c>
      <c r="F5" s="53" t="s">
        <v>64</v>
      </c>
      <c r="G5" s="53" t="s">
        <v>111</v>
      </c>
      <c r="H5" s="151" t="s">
        <v>112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</row>
    <row r="6" spans="1:245" ht="19.5" customHeight="1">
      <c r="A6" s="65" t="s">
        <v>84</v>
      </c>
      <c r="B6" s="64" t="s">
        <v>85</v>
      </c>
      <c r="C6" s="66" t="s">
        <v>86</v>
      </c>
      <c r="D6" s="180"/>
      <c r="E6" s="67"/>
      <c r="F6" s="68"/>
      <c r="G6" s="68"/>
      <c r="H6" s="155"/>
      <c r="I6" s="18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</row>
    <row r="7" spans="1:245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16</v>
      </c>
      <c r="F7" s="185" t="s">
        <v>16</v>
      </c>
      <c r="G7" s="186" t="s">
        <v>16</v>
      </c>
      <c r="H7" s="187" t="s">
        <v>16</v>
      </c>
      <c r="I7" s="184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8"/>
      <c r="FF7" s="188"/>
      <c r="FG7" s="188"/>
      <c r="FH7" s="188"/>
      <c r="FI7" s="188"/>
      <c r="FJ7" s="188"/>
      <c r="FK7" s="188"/>
      <c r="FL7" s="188"/>
      <c r="FM7" s="188"/>
      <c r="FN7" s="188"/>
      <c r="FO7" s="188"/>
      <c r="FP7" s="188"/>
      <c r="FQ7" s="188"/>
      <c r="FR7" s="188"/>
      <c r="FS7" s="188"/>
      <c r="FT7" s="188"/>
      <c r="FU7" s="188"/>
      <c r="FV7" s="188"/>
      <c r="FW7" s="188"/>
      <c r="FX7" s="188"/>
      <c r="FY7" s="188"/>
      <c r="FZ7" s="188"/>
      <c r="GA7" s="188"/>
      <c r="GB7" s="188"/>
      <c r="GC7" s="188"/>
      <c r="GD7" s="188"/>
      <c r="GE7" s="188"/>
      <c r="GF7" s="188"/>
      <c r="GG7" s="188"/>
      <c r="GH7" s="188"/>
      <c r="GI7" s="188"/>
      <c r="GJ7" s="188"/>
      <c r="GK7" s="188"/>
      <c r="GL7" s="188"/>
      <c r="GM7" s="188"/>
      <c r="GN7" s="188"/>
      <c r="GO7" s="188"/>
      <c r="GP7" s="188"/>
      <c r="GQ7" s="188"/>
      <c r="GR7" s="188"/>
      <c r="GS7" s="188"/>
      <c r="GT7" s="188"/>
      <c r="GU7" s="188"/>
      <c r="GV7" s="188"/>
      <c r="GW7" s="188"/>
      <c r="GX7" s="188"/>
      <c r="GY7" s="188"/>
      <c r="GZ7" s="188"/>
      <c r="HA7" s="188"/>
      <c r="HB7" s="188"/>
      <c r="HC7" s="188"/>
      <c r="HD7" s="188"/>
      <c r="HE7" s="188"/>
      <c r="HF7" s="188"/>
      <c r="HG7" s="188"/>
      <c r="HH7" s="188"/>
      <c r="HI7" s="188"/>
      <c r="HJ7" s="188"/>
      <c r="HK7" s="188"/>
      <c r="HL7" s="188"/>
      <c r="HM7" s="188"/>
      <c r="HN7" s="188"/>
      <c r="HO7" s="188"/>
      <c r="HP7" s="188"/>
      <c r="HQ7" s="188"/>
      <c r="HR7" s="188"/>
      <c r="HS7" s="188"/>
      <c r="HT7" s="188"/>
      <c r="HU7" s="188"/>
      <c r="HV7" s="188"/>
      <c r="HW7" s="188"/>
      <c r="HX7" s="188"/>
      <c r="HY7" s="188"/>
      <c r="HZ7" s="188"/>
      <c r="IA7" s="188"/>
      <c r="IB7" s="188"/>
      <c r="IC7" s="188"/>
      <c r="ID7" s="188"/>
      <c r="IE7" s="188"/>
      <c r="IF7" s="188"/>
      <c r="IG7" s="188"/>
      <c r="IH7" s="188"/>
      <c r="II7" s="188"/>
      <c r="IJ7" s="188"/>
      <c r="IK7" s="188"/>
    </row>
    <row r="8" spans="1:245" ht="19.5" customHeight="1">
      <c r="A8" s="189"/>
      <c r="B8" s="189"/>
      <c r="C8" s="189"/>
      <c r="D8" s="190"/>
      <c r="E8" s="191"/>
      <c r="F8" s="191"/>
      <c r="G8" s="191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</row>
    <row r="9" spans="1:245" ht="19.5" customHeight="1">
      <c r="A9" s="192"/>
      <c r="B9" s="192"/>
      <c r="C9" s="192"/>
      <c r="D9" s="193"/>
      <c r="E9" s="193"/>
      <c r="F9" s="193"/>
      <c r="G9" s="193"/>
      <c r="H9" s="193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4"/>
      <c r="FL9" s="194"/>
      <c r="FM9" s="194"/>
      <c r="FN9" s="194"/>
      <c r="FO9" s="194"/>
      <c r="FP9" s="194"/>
      <c r="FQ9" s="194"/>
      <c r="FR9" s="194"/>
      <c r="FS9" s="194"/>
      <c r="FT9" s="194"/>
      <c r="FU9" s="194"/>
      <c r="FV9" s="194"/>
      <c r="FW9" s="194"/>
      <c r="FX9" s="194"/>
      <c r="FY9" s="194"/>
      <c r="FZ9" s="194"/>
      <c r="GA9" s="194"/>
      <c r="GB9" s="194"/>
      <c r="GC9" s="194"/>
      <c r="GD9" s="194"/>
      <c r="GE9" s="194"/>
      <c r="GF9" s="194"/>
      <c r="GG9" s="194"/>
      <c r="GH9" s="194"/>
      <c r="GI9" s="194"/>
      <c r="GJ9" s="194"/>
      <c r="GK9" s="194"/>
      <c r="GL9" s="194"/>
      <c r="GM9" s="194"/>
      <c r="GN9" s="194"/>
      <c r="GO9" s="194"/>
      <c r="GP9" s="194"/>
      <c r="GQ9" s="194"/>
      <c r="GR9" s="194"/>
      <c r="GS9" s="194"/>
      <c r="GT9" s="194"/>
      <c r="GU9" s="194"/>
      <c r="GV9" s="194"/>
      <c r="GW9" s="194"/>
      <c r="GX9" s="194"/>
      <c r="GY9" s="194"/>
      <c r="GZ9" s="194"/>
      <c r="HA9" s="194"/>
      <c r="HB9" s="194"/>
      <c r="HC9" s="194"/>
      <c r="HD9" s="194"/>
      <c r="HE9" s="194"/>
      <c r="HF9" s="194"/>
      <c r="HG9" s="194"/>
      <c r="HH9" s="194"/>
      <c r="HI9" s="194"/>
      <c r="HJ9" s="194"/>
      <c r="HK9" s="194"/>
      <c r="HL9" s="194"/>
      <c r="HM9" s="194"/>
      <c r="HN9" s="194"/>
      <c r="HO9" s="194"/>
      <c r="HP9" s="194"/>
      <c r="HQ9" s="194"/>
      <c r="HR9" s="194"/>
      <c r="HS9" s="194"/>
      <c r="HT9" s="194"/>
      <c r="HU9" s="194"/>
      <c r="HV9" s="194"/>
      <c r="HW9" s="194"/>
      <c r="HX9" s="194"/>
      <c r="HY9" s="194"/>
      <c r="HZ9" s="194"/>
      <c r="IA9" s="194"/>
      <c r="IB9" s="194"/>
      <c r="IC9" s="194"/>
      <c r="ID9" s="194"/>
      <c r="IE9" s="194"/>
      <c r="IF9" s="194"/>
      <c r="IG9" s="194"/>
      <c r="IH9" s="194"/>
      <c r="II9" s="194"/>
      <c r="IJ9" s="194"/>
      <c r="IK9" s="194"/>
    </row>
    <row r="10" spans="1:245" ht="19.5" customHeight="1">
      <c r="A10" s="192"/>
      <c r="B10" s="192"/>
      <c r="C10" s="192"/>
      <c r="D10" s="192"/>
      <c r="E10" s="192"/>
      <c r="F10" s="192"/>
      <c r="G10" s="192"/>
      <c r="H10" s="193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194"/>
      <c r="IA10" s="194"/>
      <c r="IB10" s="194"/>
      <c r="IC10" s="194"/>
      <c r="ID10" s="194"/>
      <c r="IE10" s="194"/>
      <c r="IF10" s="194"/>
      <c r="IG10" s="194"/>
      <c r="IH10" s="194"/>
      <c r="II10" s="194"/>
      <c r="IJ10" s="194"/>
      <c r="IK10" s="194"/>
    </row>
    <row r="11" spans="1:245" ht="19.5" customHeight="1">
      <c r="A11" s="192"/>
      <c r="B11" s="192"/>
      <c r="C11" s="192"/>
      <c r="D11" s="193"/>
      <c r="E11" s="193"/>
      <c r="F11" s="193"/>
      <c r="G11" s="193"/>
      <c r="H11" s="193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</row>
    <row r="12" spans="1:245" ht="19.5" customHeight="1">
      <c r="A12" s="192"/>
      <c r="B12" s="192"/>
      <c r="C12" s="192"/>
      <c r="D12" s="193"/>
      <c r="E12" s="193"/>
      <c r="F12" s="193"/>
      <c r="G12" s="193"/>
      <c r="H12" s="193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  <c r="HT12" s="194"/>
      <c r="HU12" s="194"/>
      <c r="HV12" s="194"/>
      <c r="HW12" s="194"/>
      <c r="HX12" s="194"/>
      <c r="HY12" s="194"/>
      <c r="HZ12" s="194"/>
      <c r="IA12" s="194"/>
      <c r="IB12" s="194"/>
      <c r="IC12" s="194"/>
      <c r="ID12" s="194"/>
      <c r="IE12" s="194"/>
      <c r="IF12" s="194"/>
      <c r="IG12" s="194"/>
      <c r="IH12" s="194"/>
      <c r="II12" s="194"/>
      <c r="IJ12" s="194"/>
      <c r="IK12" s="194"/>
    </row>
    <row r="13" spans="1:245" ht="19.5" customHeight="1">
      <c r="A13" s="192"/>
      <c r="B13" s="192"/>
      <c r="C13" s="192"/>
      <c r="D13" s="192"/>
      <c r="E13" s="192"/>
      <c r="F13" s="192"/>
      <c r="G13" s="192"/>
      <c r="H13" s="193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</row>
    <row r="14" spans="1:245" ht="19.5" customHeight="1">
      <c r="A14" s="192"/>
      <c r="B14" s="192"/>
      <c r="C14" s="192"/>
      <c r="D14" s="193"/>
      <c r="E14" s="193"/>
      <c r="F14" s="193"/>
      <c r="G14" s="193"/>
      <c r="H14" s="193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194"/>
      <c r="IG14" s="194"/>
      <c r="IH14" s="194"/>
      <c r="II14" s="194"/>
      <c r="IJ14" s="194"/>
      <c r="IK14" s="194"/>
    </row>
    <row r="15" spans="1:245" ht="19.5" customHeight="1">
      <c r="A15" s="194"/>
      <c r="B15" s="192"/>
      <c r="C15" s="192"/>
      <c r="D15" s="193"/>
      <c r="E15" s="193"/>
      <c r="F15" s="193"/>
      <c r="G15" s="193"/>
      <c r="H15" s="193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4"/>
      <c r="HC15" s="194"/>
      <c r="HD15" s="194"/>
      <c r="HE15" s="194"/>
      <c r="HF15" s="194"/>
      <c r="HG15" s="194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4"/>
      <c r="HS15" s="194"/>
      <c r="HT15" s="194"/>
      <c r="HU15" s="194"/>
      <c r="HV15" s="194"/>
      <c r="HW15" s="194"/>
      <c r="HX15" s="194"/>
      <c r="HY15" s="194"/>
      <c r="HZ15" s="194"/>
      <c r="IA15" s="194"/>
      <c r="IB15" s="194"/>
      <c r="IC15" s="194"/>
      <c r="ID15" s="194"/>
      <c r="IE15" s="194"/>
      <c r="IF15" s="194"/>
      <c r="IG15" s="194"/>
      <c r="IH15" s="194"/>
      <c r="II15" s="194"/>
      <c r="IJ15" s="194"/>
      <c r="IK15" s="194"/>
    </row>
    <row r="16" spans="1:245" ht="19.5" customHeight="1">
      <c r="A16" s="194"/>
      <c r="B16" s="194"/>
      <c r="C16" s="192"/>
      <c r="D16" s="192"/>
      <c r="E16" s="194"/>
      <c r="F16" s="194"/>
      <c r="G16" s="194"/>
      <c r="H16" s="193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4"/>
      <c r="GQ16" s="194"/>
      <c r="GR16" s="194"/>
      <c r="GS16" s="194"/>
      <c r="GT16" s="194"/>
      <c r="GU16" s="194"/>
      <c r="GV16" s="194"/>
      <c r="GW16" s="194"/>
      <c r="GX16" s="194"/>
      <c r="GY16" s="194"/>
      <c r="GZ16" s="194"/>
      <c r="HA16" s="194"/>
      <c r="HB16" s="194"/>
      <c r="HC16" s="194"/>
      <c r="HD16" s="194"/>
      <c r="HE16" s="194"/>
      <c r="HF16" s="194"/>
      <c r="HG16" s="194"/>
      <c r="HH16" s="194"/>
      <c r="HI16" s="194"/>
      <c r="HJ16" s="194"/>
      <c r="HK16" s="194"/>
      <c r="HL16" s="194"/>
      <c r="HM16" s="194"/>
      <c r="HN16" s="194"/>
      <c r="HO16" s="194"/>
      <c r="HP16" s="194"/>
      <c r="HQ16" s="194"/>
      <c r="HR16" s="194"/>
      <c r="HS16" s="194"/>
      <c r="HT16" s="194"/>
      <c r="HU16" s="194"/>
      <c r="HV16" s="194"/>
      <c r="HW16" s="194"/>
      <c r="HX16" s="194"/>
      <c r="HY16" s="194"/>
      <c r="HZ16" s="194"/>
      <c r="IA16" s="194"/>
      <c r="IB16" s="194"/>
      <c r="IC16" s="194"/>
      <c r="ID16" s="194"/>
      <c r="IE16" s="194"/>
      <c r="IF16" s="194"/>
      <c r="IG16" s="194"/>
      <c r="IH16" s="194"/>
      <c r="II16" s="194"/>
      <c r="IJ16" s="194"/>
      <c r="IK16" s="194"/>
    </row>
    <row r="17" spans="1:245" ht="19.5" customHeight="1">
      <c r="A17" s="194"/>
      <c r="B17" s="194"/>
      <c r="C17" s="192"/>
      <c r="D17" s="193"/>
      <c r="E17" s="193"/>
      <c r="F17" s="193"/>
      <c r="G17" s="193"/>
      <c r="H17" s="193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  <c r="GP17" s="194"/>
      <c r="GQ17" s="194"/>
      <c r="GR17" s="194"/>
      <c r="GS17" s="194"/>
      <c r="GT17" s="194"/>
      <c r="GU17" s="194"/>
      <c r="GV17" s="194"/>
      <c r="GW17" s="194"/>
      <c r="GX17" s="194"/>
      <c r="GY17" s="194"/>
      <c r="GZ17" s="194"/>
      <c r="HA17" s="194"/>
      <c r="HB17" s="194"/>
      <c r="HC17" s="194"/>
      <c r="HD17" s="194"/>
      <c r="HE17" s="194"/>
      <c r="HF17" s="194"/>
      <c r="HG17" s="194"/>
      <c r="HH17" s="194"/>
      <c r="HI17" s="194"/>
      <c r="HJ17" s="194"/>
      <c r="HK17" s="194"/>
      <c r="HL17" s="194"/>
      <c r="HM17" s="194"/>
      <c r="HN17" s="194"/>
      <c r="HO17" s="194"/>
      <c r="HP17" s="194"/>
      <c r="HQ17" s="194"/>
      <c r="HR17" s="194"/>
      <c r="HS17" s="194"/>
      <c r="HT17" s="194"/>
      <c r="HU17" s="194"/>
      <c r="HV17" s="194"/>
      <c r="HW17" s="194"/>
      <c r="HX17" s="194"/>
      <c r="HY17" s="194"/>
      <c r="HZ17" s="194"/>
      <c r="IA17" s="194"/>
      <c r="IB17" s="194"/>
      <c r="IC17" s="194"/>
      <c r="ID17" s="194"/>
      <c r="IE17" s="194"/>
      <c r="IF17" s="194"/>
      <c r="IG17" s="194"/>
      <c r="IH17" s="194"/>
      <c r="II17" s="194"/>
      <c r="IJ17" s="194"/>
      <c r="IK17" s="194"/>
    </row>
    <row r="18" spans="1:245" ht="19.5" customHeight="1">
      <c r="A18" s="192"/>
      <c r="B18" s="194"/>
      <c r="C18" s="192"/>
      <c r="D18" s="193"/>
      <c r="E18" s="193"/>
      <c r="F18" s="193"/>
      <c r="G18" s="193"/>
      <c r="H18" s="193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  <c r="GF18" s="194"/>
      <c r="GG18" s="194"/>
      <c r="GH18" s="194"/>
      <c r="GI18" s="194"/>
      <c r="GJ18" s="194"/>
      <c r="GK18" s="194"/>
      <c r="GL18" s="194"/>
      <c r="GM18" s="194"/>
      <c r="GN18" s="194"/>
      <c r="GO18" s="194"/>
      <c r="GP18" s="194"/>
      <c r="GQ18" s="194"/>
      <c r="GR18" s="194"/>
      <c r="GS18" s="194"/>
      <c r="GT18" s="194"/>
      <c r="GU18" s="194"/>
      <c r="GV18" s="194"/>
      <c r="GW18" s="194"/>
      <c r="GX18" s="194"/>
      <c r="GY18" s="194"/>
      <c r="GZ18" s="194"/>
      <c r="HA18" s="194"/>
      <c r="HB18" s="194"/>
      <c r="HC18" s="194"/>
      <c r="HD18" s="194"/>
      <c r="HE18" s="194"/>
      <c r="HF18" s="194"/>
      <c r="HG18" s="194"/>
      <c r="HH18" s="194"/>
      <c r="HI18" s="194"/>
      <c r="HJ18" s="194"/>
      <c r="HK18" s="194"/>
      <c r="HL18" s="194"/>
      <c r="HM18" s="194"/>
      <c r="HN18" s="194"/>
      <c r="HO18" s="194"/>
      <c r="HP18" s="194"/>
      <c r="HQ18" s="194"/>
      <c r="HR18" s="194"/>
      <c r="HS18" s="194"/>
      <c r="HT18" s="194"/>
      <c r="HU18" s="194"/>
      <c r="HV18" s="194"/>
      <c r="HW18" s="194"/>
      <c r="HX18" s="194"/>
      <c r="HY18" s="194"/>
      <c r="HZ18" s="194"/>
      <c r="IA18" s="194"/>
      <c r="IB18" s="194"/>
      <c r="IC18" s="194"/>
      <c r="ID18" s="194"/>
      <c r="IE18" s="194"/>
      <c r="IF18" s="194"/>
      <c r="IG18" s="194"/>
      <c r="IH18" s="194"/>
      <c r="II18" s="194"/>
      <c r="IJ18" s="194"/>
      <c r="IK18" s="194"/>
    </row>
    <row r="19" spans="1:245" ht="19.5" customHeight="1">
      <c r="A19" s="192"/>
      <c r="B19" s="194"/>
      <c r="C19" s="194"/>
      <c r="D19" s="194"/>
      <c r="E19" s="194"/>
      <c r="F19" s="194"/>
      <c r="G19" s="194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  <c r="FV19" s="194"/>
      <c r="FW19" s="194"/>
      <c r="FX19" s="194"/>
      <c r="FY19" s="194"/>
      <c r="FZ19" s="194"/>
      <c r="GA19" s="194"/>
      <c r="GB19" s="194"/>
      <c r="GC19" s="194"/>
      <c r="GD19" s="194"/>
      <c r="GE19" s="194"/>
      <c r="GF19" s="194"/>
      <c r="GG19" s="194"/>
      <c r="GH19" s="194"/>
      <c r="GI19" s="194"/>
      <c r="GJ19" s="194"/>
      <c r="GK19" s="194"/>
      <c r="GL19" s="194"/>
      <c r="GM19" s="194"/>
      <c r="GN19" s="194"/>
      <c r="GO19" s="194"/>
      <c r="GP19" s="194"/>
      <c r="GQ19" s="194"/>
      <c r="GR19" s="194"/>
      <c r="GS19" s="194"/>
      <c r="GT19" s="194"/>
      <c r="GU19" s="194"/>
      <c r="GV19" s="194"/>
      <c r="GW19" s="194"/>
      <c r="GX19" s="194"/>
      <c r="GY19" s="194"/>
      <c r="GZ19" s="194"/>
      <c r="HA19" s="194"/>
      <c r="HB19" s="194"/>
      <c r="HC19" s="194"/>
      <c r="HD19" s="194"/>
      <c r="HE19" s="194"/>
      <c r="HF19" s="194"/>
      <c r="HG19" s="194"/>
      <c r="HH19" s="194"/>
      <c r="HI19" s="194"/>
      <c r="HJ19" s="194"/>
      <c r="HK19" s="194"/>
      <c r="HL19" s="194"/>
      <c r="HM19" s="194"/>
      <c r="HN19" s="194"/>
      <c r="HO19" s="194"/>
      <c r="HP19" s="194"/>
      <c r="HQ19" s="194"/>
      <c r="HR19" s="194"/>
      <c r="HS19" s="194"/>
      <c r="HT19" s="194"/>
      <c r="HU19" s="194"/>
      <c r="HV19" s="194"/>
      <c r="HW19" s="194"/>
      <c r="HX19" s="194"/>
      <c r="HY19" s="194"/>
      <c r="HZ19" s="194"/>
      <c r="IA19" s="194"/>
      <c r="IB19" s="194"/>
      <c r="IC19" s="194"/>
      <c r="ID19" s="194"/>
      <c r="IE19" s="194"/>
      <c r="IF19" s="194"/>
      <c r="IG19" s="194"/>
      <c r="IH19" s="194"/>
      <c r="II19" s="194"/>
      <c r="IJ19" s="194"/>
      <c r="IK19" s="194"/>
    </row>
    <row r="20" spans="1:245" ht="19.5" customHeight="1">
      <c r="A20" s="194"/>
      <c r="B20" s="194"/>
      <c r="C20" s="194"/>
      <c r="D20" s="193"/>
      <c r="E20" s="193"/>
      <c r="F20" s="193"/>
      <c r="G20" s="193"/>
      <c r="H20" s="193"/>
      <c r="I20" s="194"/>
      <c r="J20" s="192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194"/>
      <c r="GE20" s="194"/>
      <c r="GF20" s="194"/>
      <c r="GG20" s="194"/>
      <c r="GH20" s="194"/>
      <c r="GI20" s="194"/>
      <c r="GJ20" s="194"/>
      <c r="GK20" s="194"/>
      <c r="GL20" s="194"/>
      <c r="GM20" s="194"/>
      <c r="GN20" s="194"/>
      <c r="GO20" s="194"/>
      <c r="GP20" s="194"/>
      <c r="GQ20" s="194"/>
      <c r="GR20" s="194"/>
      <c r="GS20" s="194"/>
      <c r="GT20" s="194"/>
      <c r="GU20" s="194"/>
      <c r="GV20" s="194"/>
      <c r="GW20" s="194"/>
      <c r="GX20" s="194"/>
      <c r="GY20" s="194"/>
      <c r="GZ20" s="194"/>
      <c r="HA20" s="194"/>
      <c r="HB20" s="194"/>
      <c r="HC20" s="194"/>
      <c r="HD20" s="194"/>
      <c r="HE20" s="194"/>
      <c r="HF20" s="194"/>
      <c r="HG20" s="194"/>
      <c r="HH20" s="194"/>
      <c r="HI20" s="194"/>
      <c r="HJ20" s="194"/>
      <c r="HK20" s="194"/>
      <c r="HL20" s="194"/>
      <c r="HM20" s="194"/>
      <c r="HN20" s="194"/>
      <c r="HO20" s="194"/>
      <c r="HP20" s="194"/>
      <c r="HQ20" s="194"/>
      <c r="HR20" s="194"/>
      <c r="HS20" s="194"/>
      <c r="HT20" s="194"/>
      <c r="HU20" s="194"/>
      <c r="HV20" s="194"/>
      <c r="HW20" s="194"/>
      <c r="HX20" s="194"/>
      <c r="HY20" s="194"/>
      <c r="HZ20" s="194"/>
      <c r="IA20" s="194"/>
      <c r="IB20" s="194"/>
      <c r="IC20" s="194"/>
      <c r="ID20" s="194"/>
      <c r="IE20" s="194"/>
      <c r="IF20" s="194"/>
      <c r="IG20" s="194"/>
      <c r="IH20" s="194"/>
      <c r="II20" s="194"/>
      <c r="IJ20" s="194"/>
      <c r="IK20" s="194"/>
    </row>
    <row r="21" spans="1:245" ht="19.5" customHeight="1">
      <c r="A21" s="194"/>
      <c r="B21" s="194"/>
      <c r="C21" s="194"/>
      <c r="D21" s="193"/>
      <c r="E21" s="193"/>
      <c r="F21" s="193"/>
      <c r="G21" s="193"/>
      <c r="H21" s="193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  <c r="FV21" s="194"/>
      <c r="FW21" s="194"/>
      <c r="FX21" s="194"/>
      <c r="FY21" s="194"/>
      <c r="FZ21" s="194"/>
      <c r="GA21" s="194"/>
      <c r="GB21" s="194"/>
      <c r="GC21" s="194"/>
      <c r="GD21" s="194"/>
      <c r="GE21" s="194"/>
      <c r="GF21" s="194"/>
      <c r="GG21" s="194"/>
      <c r="GH21" s="194"/>
      <c r="GI21" s="194"/>
      <c r="GJ21" s="194"/>
      <c r="GK21" s="194"/>
      <c r="GL21" s="194"/>
      <c r="GM21" s="194"/>
      <c r="GN21" s="194"/>
      <c r="GO21" s="194"/>
      <c r="GP21" s="194"/>
      <c r="GQ21" s="194"/>
      <c r="GR21" s="194"/>
      <c r="GS21" s="194"/>
      <c r="GT21" s="194"/>
      <c r="GU21" s="194"/>
      <c r="GV21" s="194"/>
      <c r="GW21" s="194"/>
      <c r="GX21" s="194"/>
      <c r="GY21" s="194"/>
      <c r="GZ21" s="194"/>
      <c r="HA21" s="194"/>
      <c r="HB21" s="194"/>
      <c r="HC21" s="194"/>
      <c r="HD21" s="194"/>
      <c r="HE21" s="194"/>
      <c r="HF21" s="194"/>
      <c r="HG21" s="194"/>
      <c r="HH21" s="194"/>
      <c r="HI21" s="194"/>
      <c r="HJ21" s="194"/>
      <c r="HK21" s="194"/>
      <c r="HL21" s="194"/>
      <c r="HM21" s="194"/>
      <c r="HN21" s="194"/>
      <c r="HO21" s="194"/>
      <c r="HP21" s="194"/>
      <c r="HQ21" s="194"/>
      <c r="HR21" s="194"/>
      <c r="HS21" s="194"/>
      <c r="HT21" s="194"/>
      <c r="HU21" s="194"/>
      <c r="HV21" s="194"/>
      <c r="HW21" s="194"/>
      <c r="HX21" s="194"/>
      <c r="HY21" s="194"/>
      <c r="HZ21" s="194"/>
      <c r="IA21" s="194"/>
      <c r="IB21" s="194"/>
      <c r="IC21" s="194"/>
      <c r="ID21" s="194"/>
      <c r="IE21" s="194"/>
      <c r="IF21" s="194"/>
      <c r="IG21" s="194"/>
      <c r="IH21" s="194"/>
      <c r="II21" s="194"/>
      <c r="IJ21" s="194"/>
      <c r="IK21" s="194"/>
    </row>
    <row r="22" spans="1:245" ht="19.5" customHeight="1">
      <c r="A22" s="194"/>
      <c r="B22" s="194"/>
      <c r="C22" s="194"/>
      <c r="D22" s="194"/>
      <c r="E22" s="194"/>
      <c r="F22" s="194"/>
      <c r="G22" s="194"/>
      <c r="H22" s="193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4"/>
      <c r="GN22" s="194"/>
      <c r="GO22" s="194"/>
      <c r="GP22" s="194"/>
      <c r="GQ22" s="194"/>
      <c r="GR22" s="194"/>
      <c r="GS22" s="194"/>
      <c r="GT22" s="194"/>
      <c r="GU22" s="194"/>
      <c r="GV22" s="194"/>
      <c r="GW22" s="194"/>
      <c r="GX22" s="194"/>
      <c r="GY22" s="194"/>
      <c r="GZ22" s="194"/>
      <c r="HA22" s="194"/>
      <c r="HB22" s="194"/>
      <c r="HC22" s="194"/>
      <c r="HD22" s="194"/>
      <c r="HE22" s="194"/>
      <c r="HF22" s="194"/>
      <c r="HG22" s="194"/>
      <c r="HH22" s="194"/>
      <c r="HI22" s="194"/>
      <c r="HJ22" s="194"/>
      <c r="HK22" s="194"/>
      <c r="HL22" s="194"/>
      <c r="HM22" s="194"/>
      <c r="HN22" s="194"/>
      <c r="HO22" s="194"/>
      <c r="HP22" s="194"/>
      <c r="HQ22" s="194"/>
      <c r="HR22" s="194"/>
      <c r="HS22" s="194"/>
      <c r="HT22" s="194"/>
      <c r="HU22" s="194"/>
      <c r="HV22" s="194"/>
      <c r="HW22" s="194"/>
      <c r="HX22" s="194"/>
      <c r="HY22" s="194"/>
      <c r="HZ22" s="194"/>
      <c r="IA22" s="194"/>
      <c r="IB22" s="194"/>
      <c r="IC22" s="194"/>
      <c r="ID22" s="194"/>
      <c r="IE22" s="194"/>
      <c r="IF22" s="194"/>
      <c r="IG22" s="194"/>
      <c r="IH22" s="194"/>
      <c r="II22" s="194"/>
      <c r="IJ22" s="194"/>
      <c r="IK22" s="194"/>
    </row>
    <row r="23" spans="1:245" ht="19.5" customHeight="1">
      <c r="A23" s="194"/>
      <c r="B23" s="194"/>
      <c r="C23" s="194"/>
      <c r="D23" s="193"/>
      <c r="E23" s="193"/>
      <c r="F23" s="193"/>
      <c r="G23" s="193"/>
      <c r="H23" s="193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  <c r="HH23" s="194"/>
      <c r="HI23" s="194"/>
      <c r="HJ23" s="194"/>
      <c r="HK23" s="194"/>
      <c r="HL23" s="194"/>
      <c r="HM23" s="194"/>
      <c r="HN23" s="194"/>
      <c r="HO23" s="194"/>
      <c r="HP23" s="194"/>
      <c r="HQ23" s="194"/>
      <c r="HR23" s="194"/>
      <c r="HS23" s="194"/>
      <c r="HT23" s="194"/>
      <c r="HU23" s="194"/>
      <c r="HV23" s="194"/>
      <c r="HW23" s="194"/>
      <c r="HX23" s="194"/>
      <c r="HY23" s="194"/>
      <c r="HZ23" s="194"/>
      <c r="IA23" s="194"/>
      <c r="IB23" s="194"/>
      <c r="IC23" s="194"/>
      <c r="ID23" s="194"/>
      <c r="IE23" s="194"/>
      <c r="IF23" s="194"/>
      <c r="IG23" s="194"/>
      <c r="IH23" s="194"/>
      <c r="II23" s="194"/>
      <c r="IJ23" s="194"/>
      <c r="IK23" s="194"/>
    </row>
    <row r="24" spans="1:245" ht="19.5" customHeight="1">
      <c r="A24" s="194"/>
      <c r="B24" s="194"/>
      <c r="C24" s="194"/>
      <c r="D24" s="193"/>
      <c r="E24" s="193"/>
      <c r="F24" s="193"/>
      <c r="G24" s="193"/>
      <c r="H24" s="193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  <c r="GF24" s="194"/>
      <c r="GG24" s="194"/>
      <c r="GH24" s="194"/>
      <c r="GI24" s="194"/>
      <c r="GJ24" s="194"/>
      <c r="GK24" s="194"/>
      <c r="GL24" s="194"/>
      <c r="GM24" s="194"/>
      <c r="GN24" s="194"/>
      <c r="GO24" s="194"/>
      <c r="GP24" s="194"/>
      <c r="GQ24" s="194"/>
      <c r="GR24" s="194"/>
      <c r="GS24" s="194"/>
      <c r="GT24" s="194"/>
      <c r="GU24" s="194"/>
      <c r="GV24" s="194"/>
      <c r="GW24" s="194"/>
      <c r="GX24" s="194"/>
      <c r="GY24" s="194"/>
      <c r="GZ24" s="194"/>
      <c r="HA24" s="194"/>
      <c r="HB24" s="194"/>
      <c r="HC24" s="194"/>
      <c r="HD24" s="194"/>
      <c r="HE24" s="194"/>
      <c r="HF24" s="194"/>
      <c r="HG24" s="194"/>
      <c r="HH24" s="194"/>
      <c r="HI24" s="194"/>
      <c r="HJ24" s="194"/>
      <c r="HK24" s="194"/>
      <c r="HL24" s="194"/>
      <c r="HM24" s="194"/>
      <c r="HN24" s="194"/>
      <c r="HO24" s="194"/>
      <c r="HP24" s="194"/>
      <c r="HQ24" s="194"/>
      <c r="HR24" s="194"/>
      <c r="HS24" s="194"/>
      <c r="HT24" s="194"/>
      <c r="HU24" s="194"/>
      <c r="HV24" s="194"/>
      <c r="HW24" s="194"/>
      <c r="HX24" s="194"/>
      <c r="HY24" s="194"/>
      <c r="HZ24" s="194"/>
      <c r="IA24" s="194"/>
      <c r="IB24" s="194"/>
      <c r="IC24" s="194"/>
      <c r="ID24" s="194"/>
      <c r="IE24" s="194"/>
      <c r="IF24" s="194"/>
      <c r="IG24" s="194"/>
      <c r="IH24" s="194"/>
      <c r="II24" s="194"/>
      <c r="IJ24" s="194"/>
      <c r="IK24" s="194"/>
    </row>
    <row r="25" spans="1:245" ht="19.5" customHeight="1">
      <c r="A25" s="194"/>
      <c r="B25" s="194"/>
      <c r="C25" s="194"/>
      <c r="D25" s="194"/>
      <c r="E25" s="194"/>
      <c r="F25" s="194"/>
      <c r="G25" s="194"/>
      <c r="H25" s="193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4"/>
      <c r="FT25" s="194"/>
      <c r="FU25" s="194"/>
      <c r="FV25" s="194"/>
      <c r="FW25" s="194"/>
      <c r="FX25" s="194"/>
      <c r="FY25" s="194"/>
      <c r="FZ25" s="194"/>
      <c r="GA25" s="194"/>
      <c r="GB25" s="194"/>
      <c r="GC25" s="194"/>
      <c r="GD25" s="194"/>
      <c r="GE25" s="194"/>
      <c r="GF25" s="194"/>
      <c r="GG25" s="194"/>
      <c r="GH25" s="194"/>
      <c r="GI25" s="194"/>
      <c r="GJ25" s="194"/>
      <c r="GK25" s="194"/>
      <c r="GL25" s="194"/>
      <c r="GM25" s="194"/>
      <c r="GN25" s="194"/>
      <c r="GO25" s="194"/>
      <c r="GP25" s="194"/>
      <c r="GQ25" s="194"/>
      <c r="GR25" s="194"/>
      <c r="GS25" s="194"/>
      <c r="GT25" s="194"/>
      <c r="GU25" s="194"/>
      <c r="GV25" s="194"/>
      <c r="GW25" s="194"/>
      <c r="GX25" s="194"/>
      <c r="GY25" s="194"/>
      <c r="GZ25" s="194"/>
      <c r="HA25" s="194"/>
      <c r="HB25" s="194"/>
      <c r="HC25" s="194"/>
      <c r="HD25" s="194"/>
      <c r="HE25" s="194"/>
      <c r="HF25" s="194"/>
      <c r="HG25" s="194"/>
      <c r="HH25" s="194"/>
      <c r="HI25" s="194"/>
      <c r="HJ25" s="194"/>
      <c r="HK25" s="194"/>
      <c r="HL25" s="194"/>
      <c r="HM25" s="194"/>
      <c r="HN25" s="194"/>
      <c r="HO25" s="194"/>
      <c r="HP25" s="194"/>
      <c r="HQ25" s="194"/>
      <c r="HR25" s="194"/>
      <c r="HS25" s="194"/>
      <c r="HT25" s="194"/>
      <c r="HU25" s="194"/>
      <c r="HV25" s="194"/>
      <c r="HW25" s="194"/>
      <c r="HX25" s="194"/>
      <c r="HY25" s="194"/>
      <c r="HZ25" s="194"/>
      <c r="IA25" s="194"/>
      <c r="IB25" s="194"/>
      <c r="IC25" s="194"/>
      <c r="ID25" s="194"/>
      <c r="IE25" s="194"/>
      <c r="IF25" s="194"/>
      <c r="IG25" s="194"/>
      <c r="IH25" s="194"/>
      <c r="II25" s="194"/>
      <c r="IJ25" s="194"/>
      <c r="IK25" s="194"/>
    </row>
    <row r="26" spans="1:245" ht="19.5" customHeight="1">
      <c r="A26" s="194"/>
      <c r="B26" s="194"/>
      <c r="C26" s="194"/>
      <c r="D26" s="193"/>
      <c r="E26" s="193"/>
      <c r="F26" s="193"/>
      <c r="G26" s="193"/>
      <c r="H26" s="193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  <c r="HH26" s="194"/>
      <c r="HI26" s="194"/>
      <c r="HJ26" s="194"/>
      <c r="HK26" s="194"/>
      <c r="HL26" s="194"/>
      <c r="HM26" s="194"/>
      <c r="HN26" s="194"/>
      <c r="HO26" s="194"/>
      <c r="HP26" s="194"/>
      <c r="HQ26" s="194"/>
      <c r="HR26" s="194"/>
      <c r="HS26" s="194"/>
      <c r="HT26" s="194"/>
      <c r="HU26" s="194"/>
      <c r="HV26" s="194"/>
      <c r="HW26" s="194"/>
      <c r="HX26" s="194"/>
      <c r="HY26" s="194"/>
      <c r="HZ26" s="194"/>
      <c r="IA26" s="194"/>
      <c r="IB26" s="194"/>
      <c r="IC26" s="194"/>
      <c r="ID26" s="194"/>
      <c r="IE26" s="194"/>
      <c r="IF26" s="194"/>
      <c r="IG26" s="194"/>
      <c r="IH26" s="194"/>
      <c r="II26" s="194"/>
      <c r="IJ26" s="194"/>
      <c r="IK26" s="194"/>
    </row>
    <row r="27" spans="1:245" ht="19.5" customHeight="1">
      <c r="A27" s="194"/>
      <c r="B27" s="194"/>
      <c r="C27" s="194"/>
      <c r="D27" s="193"/>
      <c r="E27" s="193"/>
      <c r="F27" s="193"/>
      <c r="G27" s="193"/>
      <c r="H27" s="193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  <c r="HH27" s="194"/>
      <c r="HI27" s="194"/>
      <c r="HJ27" s="194"/>
      <c r="HK27" s="194"/>
      <c r="HL27" s="194"/>
      <c r="HM27" s="194"/>
      <c r="HN27" s="194"/>
      <c r="HO27" s="194"/>
      <c r="HP27" s="194"/>
      <c r="HQ27" s="194"/>
      <c r="HR27" s="194"/>
      <c r="HS27" s="194"/>
      <c r="HT27" s="194"/>
      <c r="HU27" s="194"/>
      <c r="HV27" s="194"/>
      <c r="HW27" s="194"/>
      <c r="HX27" s="194"/>
      <c r="HY27" s="194"/>
      <c r="HZ27" s="194"/>
      <c r="IA27" s="194"/>
      <c r="IB27" s="194"/>
      <c r="IC27" s="194"/>
      <c r="ID27" s="194"/>
      <c r="IE27" s="194"/>
      <c r="IF27" s="194"/>
      <c r="IG27" s="194"/>
      <c r="IH27" s="194"/>
      <c r="II27" s="194"/>
      <c r="IJ27" s="194"/>
      <c r="IK27" s="194"/>
    </row>
    <row r="28" spans="1:245" ht="19.5" customHeight="1">
      <c r="A28" s="194"/>
      <c r="B28" s="194"/>
      <c r="C28" s="194"/>
      <c r="D28" s="194"/>
      <c r="E28" s="194"/>
      <c r="F28" s="194"/>
      <c r="G28" s="194"/>
      <c r="H28" s="193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4"/>
      <c r="FK28" s="194"/>
      <c r="FL28" s="194"/>
      <c r="FM28" s="194"/>
      <c r="FN28" s="194"/>
      <c r="FO28" s="194"/>
      <c r="FP28" s="194"/>
      <c r="FQ28" s="194"/>
      <c r="FR28" s="194"/>
      <c r="FS28" s="194"/>
      <c r="FT28" s="194"/>
      <c r="FU28" s="194"/>
      <c r="FV28" s="194"/>
      <c r="FW28" s="194"/>
      <c r="FX28" s="194"/>
      <c r="FY28" s="194"/>
      <c r="FZ28" s="194"/>
      <c r="GA28" s="194"/>
      <c r="GB28" s="194"/>
      <c r="GC28" s="194"/>
      <c r="GD28" s="194"/>
      <c r="GE28" s="194"/>
      <c r="GF28" s="194"/>
      <c r="GG28" s="194"/>
      <c r="GH28" s="194"/>
      <c r="GI28" s="194"/>
      <c r="GJ28" s="194"/>
      <c r="GK28" s="194"/>
      <c r="GL28" s="194"/>
      <c r="GM28" s="194"/>
      <c r="GN28" s="194"/>
      <c r="GO28" s="194"/>
      <c r="GP28" s="194"/>
      <c r="GQ28" s="194"/>
      <c r="GR28" s="194"/>
      <c r="GS28" s="194"/>
      <c r="GT28" s="194"/>
      <c r="GU28" s="194"/>
      <c r="GV28" s="194"/>
      <c r="GW28" s="194"/>
      <c r="GX28" s="194"/>
      <c r="GY28" s="194"/>
      <c r="GZ28" s="194"/>
      <c r="HA28" s="194"/>
      <c r="HB28" s="194"/>
      <c r="HC28" s="194"/>
      <c r="HD28" s="194"/>
      <c r="HE28" s="194"/>
      <c r="HF28" s="194"/>
      <c r="HG28" s="194"/>
      <c r="HH28" s="194"/>
      <c r="HI28" s="194"/>
      <c r="HJ28" s="194"/>
      <c r="HK28" s="194"/>
      <c r="HL28" s="194"/>
      <c r="HM28" s="194"/>
      <c r="HN28" s="194"/>
      <c r="HO28" s="194"/>
      <c r="HP28" s="194"/>
      <c r="HQ28" s="194"/>
      <c r="HR28" s="194"/>
      <c r="HS28" s="194"/>
      <c r="HT28" s="194"/>
      <c r="HU28" s="194"/>
      <c r="HV28" s="194"/>
      <c r="HW28" s="194"/>
      <c r="HX28" s="194"/>
      <c r="HY28" s="194"/>
      <c r="HZ28" s="194"/>
      <c r="IA28" s="194"/>
      <c r="IB28" s="194"/>
      <c r="IC28" s="194"/>
      <c r="ID28" s="194"/>
      <c r="IE28" s="194"/>
      <c r="IF28" s="194"/>
      <c r="IG28" s="194"/>
      <c r="IH28" s="194"/>
      <c r="II28" s="194"/>
      <c r="IJ28" s="194"/>
      <c r="IK28" s="194"/>
    </row>
    <row r="29" spans="1:245" ht="19.5" customHeight="1">
      <c r="A29" s="194"/>
      <c r="B29" s="194"/>
      <c r="C29" s="194"/>
      <c r="D29" s="193"/>
      <c r="E29" s="193"/>
      <c r="F29" s="193"/>
      <c r="G29" s="193"/>
      <c r="H29" s="193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194"/>
      <c r="FL29" s="194"/>
      <c r="FM29" s="194"/>
      <c r="FN29" s="194"/>
      <c r="FO29" s="194"/>
      <c r="FP29" s="194"/>
      <c r="FQ29" s="194"/>
      <c r="FR29" s="194"/>
      <c r="FS29" s="194"/>
      <c r="FT29" s="194"/>
      <c r="FU29" s="194"/>
      <c r="FV29" s="194"/>
      <c r="FW29" s="194"/>
      <c r="FX29" s="194"/>
      <c r="FY29" s="194"/>
      <c r="FZ29" s="194"/>
      <c r="GA29" s="194"/>
      <c r="GB29" s="194"/>
      <c r="GC29" s="194"/>
      <c r="GD29" s="194"/>
      <c r="GE29" s="194"/>
      <c r="GF29" s="194"/>
      <c r="GG29" s="194"/>
      <c r="GH29" s="194"/>
      <c r="GI29" s="194"/>
      <c r="GJ29" s="194"/>
      <c r="GK29" s="194"/>
      <c r="GL29" s="194"/>
      <c r="GM29" s="194"/>
      <c r="GN29" s="194"/>
      <c r="GO29" s="194"/>
      <c r="GP29" s="194"/>
      <c r="GQ29" s="194"/>
      <c r="GR29" s="194"/>
      <c r="GS29" s="194"/>
      <c r="GT29" s="194"/>
      <c r="GU29" s="194"/>
      <c r="GV29" s="194"/>
      <c r="GW29" s="194"/>
      <c r="GX29" s="194"/>
      <c r="GY29" s="194"/>
      <c r="GZ29" s="194"/>
      <c r="HA29" s="194"/>
      <c r="HB29" s="194"/>
      <c r="HC29" s="194"/>
      <c r="HD29" s="194"/>
      <c r="HE29" s="194"/>
      <c r="HF29" s="194"/>
      <c r="HG29" s="194"/>
      <c r="HH29" s="194"/>
      <c r="HI29" s="194"/>
      <c r="HJ29" s="194"/>
      <c r="HK29" s="194"/>
      <c r="HL29" s="194"/>
      <c r="HM29" s="194"/>
      <c r="HN29" s="194"/>
      <c r="HO29" s="194"/>
      <c r="HP29" s="194"/>
      <c r="HQ29" s="194"/>
      <c r="HR29" s="194"/>
      <c r="HS29" s="194"/>
      <c r="HT29" s="194"/>
      <c r="HU29" s="194"/>
      <c r="HV29" s="194"/>
      <c r="HW29" s="194"/>
      <c r="HX29" s="194"/>
      <c r="HY29" s="194"/>
      <c r="HZ29" s="194"/>
      <c r="IA29" s="194"/>
      <c r="IB29" s="194"/>
      <c r="IC29" s="194"/>
      <c r="ID29" s="194"/>
      <c r="IE29" s="194"/>
      <c r="IF29" s="194"/>
      <c r="IG29" s="194"/>
      <c r="IH29" s="194"/>
      <c r="II29" s="194"/>
      <c r="IJ29" s="194"/>
      <c r="IK29" s="194"/>
    </row>
    <row r="30" spans="1:245" ht="19.5" customHeight="1">
      <c r="A30" s="194"/>
      <c r="B30" s="194"/>
      <c r="C30" s="194"/>
      <c r="D30" s="193"/>
      <c r="E30" s="193"/>
      <c r="F30" s="193"/>
      <c r="G30" s="193"/>
      <c r="H30" s="193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  <c r="EO30" s="194"/>
      <c r="EP30" s="194"/>
      <c r="EQ30" s="194"/>
      <c r="ER30" s="194"/>
      <c r="ES30" s="194"/>
      <c r="ET30" s="194"/>
      <c r="EU30" s="194"/>
      <c r="EV30" s="194"/>
      <c r="EW30" s="194"/>
      <c r="EX30" s="194"/>
      <c r="EY30" s="194"/>
      <c r="EZ30" s="194"/>
      <c r="FA30" s="194"/>
      <c r="FB30" s="194"/>
      <c r="FC30" s="194"/>
      <c r="FD30" s="194"/>
      <c r="FE30" s="194"/>
      <c r="FF30" s="194"/>
      <c r="FG30" s="194"/>
      <c r="FH30" s="194"/>
      <c r="FI30" s="194"/>
      <c r="FJ30" s="194"/>
      <c r="FK30" s="194"/>
      <c r="FL30" s="194"/>
      <c r="FM30" s="194"/>
      <c r="FN30" s="194"/>
      <c r="FO30" s="194"/>
      <c r="FP30" s="194"/>
      <c r="FQ30" s="194"/>
      <c r="FR30" s="194"/>
      <c r="FS30" s="194"/>
      <c r="FT30" s="194"/>
      <c r="FU30" s="194"/>
      <c r="FV30" s="194"/>
      <c r="FW30" s="194"/>
      <c r="FX30" s="194"/>
      <c r="FY30" s="194"/>
      <c r="FZ30" s="194"/>
      <c r="GA30" s="194"/>
      <c r="GB30" s="194"/>
      <c r="GC30" s="194"/>
      <c r="GD30" s="194"/>
      <c r="GE30" s="194"/>
      <c r="GF30" s="194"/>
      <c r="GG30" s="194"/>
      <c r="GH30" s="194"/>
      <c r="GI30" s="194"/>
      <c r="GJ30" s="194"/>
      <c r="GK30" s="194"/>
      <c r="GL30" s="194"/>
      <c r="GM30" s="194"/>
      <c r="GN30" s="194"/>
      <c r="GO30" s="194"/>
      <c r="GP30" s="194"/>
      <c r="GQ30" s="194"/>
      <c r="GR30" s="194"/>
      <c r="GS30" s="194"/>
      <c r="GT30" s="194"/>
      <c r="GU30" s="194"/>
      <c r="GV30" s="194"/>
      <c r="GW30" s="194"/>
      <c r="GX30" s="194"/>
      <c r="GY30" s="194"/>
      <c r="GZ30" s="194"/>
      <c r="HA30" s="194"/>
      <c r="HB30" s="194"/>
      <c r="HC30" s="194"/>
      <c r="HD30" s="194"/>
      <c r="HE30" s="194"/>
      <c r="HF30" s="194"/>
      <c r="HG30" s="194"/>
      <c r="HH30" s="194"/>
      <c r="HI30" s="194"/>
      <c r="HJ30" s="194"/>
      <c r="HK30" s="194"/>
      <c r="HL30" s="194"/>
      <c r="HM30" s="194"/>
      <c r="HN30" s="194"/>
      <c r="HO30" s="194"/>
      <c r="HP30" s="194"/>
      <c r="HQ30" s="194"/>
      <c r="HR30" s="194"/>
      <c r="HS30" s="194"/>
      <c r="HT30" s="194"/>
      <c r="HU30" s="194"/>
      <c r="HV30" s="194"/>
      <c r="HW30" s="194"/>
      <c r="HX30" s="194"/>
      <c r="HY30" s="194"/>
      <c r="HZ30" s="194"/>
      <c r="IA30" s="194"/>
      <c r="IB30" s="194"/>
      <c r="IC30" s="194"/>
      <c r="ID30" s="194"/>
      <c r="IE30" s="194"/>
      <c r="IF30" s="194"/>
      <c r="IG30" s="194"/>
      <c r="IH30" s="194"/>
      <c r="II30" s="194"/>
      <c r="IJ30" s="194"/>
      <c r="IK30" s="194"/>
    </row>
    <row r="31" spans="1:245" ht="19.5" customHeight="1">
      <c r="A31" s="194"/>
      <c r="B31" s="194"/>
      <c r="C31" s="194"/>
      <c r="D31" s="194"/>
      <c r="E31" s="194"/>
      <c r="F31" s="194"/>
      <c r="G31" s="194"/>
      <c r="H31" s="193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4"/>
      <c r="EN31" s="194"/>
      <c r="EO31" s="194"/>
      <c r="EP31" s="194"/>
      <c r="EQ31" s="194"/>
      <c r="ER31" s="194"/>
      <c r="ES31" s="194"/>
      <c r="ET31" s="194"/>
      <c r="EU31" s="194"/>
      <c r="EV31" s="194"/>
      <c r="EW31" s="194"/>
      <c r="EX31" s="194"/>
      <c r="EY31" s="194"/>
      <c r="EZ31" s="194"/>
      <c r="FA31" s="194"/>
      <c r="FB31" s="194"/>
      <c r="FC31" s="194"/>
      <c r="FD31" s="194"/>
      <c r="FE31" s="194"/>
      <c r="FF31" s="194"/>
      <c r="FG31" s="194"/>
      <c r="FH31" s="194"/>
      <c r="FI31" s="194"/>
      <c r="FJ31" s="194"/>
      <c r="FK31" s="194"/>
      <c r="FL31" s="194"/>
      <c r="FM31" s="194"/>
      <c r="FN31" s="194"/>
      <c r="FO31" s="194"/>
      <c r="FP31" s="194"/>
      <c r="FQ31" s="194"/>
      <c r="FR31" s="194"/>
      <c r="FS31" s="194"/>
      <c r="FT31" s="194"/>
      <c r="FU31" s="194"/>
      <c r="FV31" s="194"/>
      <c r="FW31" s="194"/>
      <c r="FX31" s="194"/>
      <c r="FY31" s="194"/>
      <c r="FZ31" s="194"/>
      <c r="GA31" s="194"/>
      <c r="GB31" s="194"/>
      <c r="GC31" s="194"/>
      <c r="GD31" s="194"/>
      <c r="GE31" s="194"/>
      <c r="GF31" s="194"/>
      <c r="GG31" s="194"/>
      <c r="GH31" s="194"/>
      <c r="GI31" s="194"/>
      <c r="GJ31" s="194"/>
      <c r="GK31" s="194"/>
      <c r="GL31" s="194"/>
      <c r="GM31" s="194"/>
      <c r="GN31" s="194"/>
      <c r="GO31" s="194"/>
      <c r="GP31" s="194"/>
      <c r="GQ31" s="194"/>
      <c r="GR31" s="194"/>
      <c r="GS31" s="194"/>
      <c r="GT31" s="194"/>
      <c r="GU31" s="194"/>
      <c r="GV31" s="194"/>
      <c r="GW31" s="194"/>
      <c r="GX31" s="194"/>
      <c r="GY31" s="194"/>
      <c r="GZ31" s="194"/>
      <c r="HA31" s="194"/>
      <c r="HB31" s="194"/>
      <c r="HC31" s="194"/>
      <c r="HD31" s="194"/>
      <c r="HE31" s="194"/>
      <c r="HF31" s="194"/>
      <c r="HG31" s="194"/>
      <c r="HH31" s="194"/>
      <c r="HI31" s="194"/>
      <c r="HJ31" s="194"/>
      <c r="HK31" s="194"/>
      <c r="HL31" s="194"/>
      <c r="HM31" s="194"/>
      <c r="HN31" s="194"/>
      <c r="HO31" s="194"/>
      <c r="HP31" s="194"/>
      <c r="HQ31" s="194"/>
      <c r="HR31" s="194"/>
      <c r="HS31" s="194"/>
      <c r="HT31" s="194"/>
      <c r="HU31" s="194"/>
      <c r="HV31" s="194"/>
      <c r="HW31" s="194"/>
      <c r="HX31" s="194"/>
      <c r="HY31" s="194"/>
      <c r="HZ31" s="194"/>
      <c r="IA31" s="194"/>
      <c r="IB31" s="194"/>
      <c r="IC31" s="194"/>
      <c r="ID31" s="194"/>
      <c r="IE31" s="194"/>
      <c r="IF31" s="194"/>
      <c r="IG31" s="194"/>
      <c r="IH31" s="194"/>
      <c r="II31" s="194"/>
      <c r="IJ31" s="194"/>
      <c r="IK31" s="194"/>
    </row>
    <row r="32" spans="1:245" ht="19.5" customHeight="1">
      <c r="A32" s="194"/>
      <c r="B32" s="194"/>
      <c r="C32" s="194"/>
      <c r="D32" s="194"/>
      <c r="E32" s="195"/>
      <c r="F32" s="195"/>
      <c r="G32" s="195"/>
      <c r="H32" s="193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4"/>
      <c r="FL32" s="194"/>
      <c r="FM32" s="194"/>
      <c r="FN32" s="194"/>
      <c r="FO32" s="194"/>
      <c r="FP32" s="194"/>
      <c r="FQ32" s="194"/>
      <c r="FR32" s="194"/>
      <c r="FS32" s="194"/>
      <c r="FT32" s="194"/>
      <c r="FU32" s="194"/>
      <c r="FV32" s="194"/>
      <c r="FW32" s="194"/>
      <c r="FX32" s="194"/>
      <c r="FY32" s="194"/>
      <c r="FZ32" s="194"/>
      <c r="GA32" s="194"/>
      <c r="GB32" s="194"/>
      <c r="GC32" s="194"/>
      <c r="GD32" s="194"/>
      <c r="GE32" s="194"/>
      <c r="GF32" s="194"/>
      <c r="GG32" s="194"/>
      <c r="GH32" s="194"/>
      <c r="GI32" s="194"/>
      <c r="GJ32" s="194"/>
      <c r="GK32" s="194"/>
      <c r="GL32" s="194"/>
      <c r="GM32" s="194"/>
      <c r="GN32" s="194"/>
      <c r="GO32" s="194"/>
      <c r="GP32" s="194"/>
      <c r="GQ32" s="194"/>
      <c r="GR32" s="194"/>
      <c r="GS32" s="194"/>
      <c r="GT32" s="194"/>
      <c r="GU32" s="194"/>
      <c r="GV32" s="194"/>
      <c r="GW32" s="194"/>
      <c r="GX32" s="194"/>
      <c r="GY32" s="194"/>
      <c r="GZ32" s="194"/>
      <c r="HA32" s="194"/>
      <c r="HB32" s="194"/>
      <c r="HC32" s="194"/>
      <c r="HD32" s="194"/>
      <c r="HE32" s="194"/>
      <c r="HF32" s="194"/>
      <c r="HG32" s="194"/>
      <c r="HH32" s="194"/>
      <c r="HI32" s="194"/>
      <c r="HJ32" s="194"/>
      <c r="HK32" s="194"/>
      <c r="HL32" s="194"/>
      <c r="HM32" s="194"/>
      <c r="HN32" s="194"/>
      <c r="HO32" s="194"/>
      <c r="HP32" s="194"/>
      <c r="HQ32" s="194"/>
      <c r="HR32" s="194"/>
      <c r="HS32" s="194"/>
      <c r="HT32" s="194"/>
      <c r="HU32" s="194"/>
      <c r="HV32" s="194"/>
      <c r="HW32" s="194"/>
      <c r="HX32" s="194"/>
      <c r="HY32" s="194"/>
      <c r="HZ32" s="194"/>
      <c r="IA32" s="194"/>
      <c r="IB32" s="194"/>
      <c r="IC32" s="194"/>
      <c r="ID32" s="194"/>
      <c r="IE32" s="194"/>
      <c r="IF32" s="194"/>
      <c r="IG32" s="194"/>
      <c r="IH32" s="194"/>
      <c r="II32" s="194"/>
      <c r="IJ32" s="194"/>
      <c r="IK32" s="194"/>
    </row>
    <row r="33" spans="1:245" ht="19.5" customHeight="1">
      <c r="A33" s="194"/>
      <c r="B33" s="194"/>
      <c r="C33" s="194"/>
      <c r="D33" s="194"/>
      <c r="E33" s="195"/>
      <c r="F33" s="195"/>
      <c r="G33" s="195"/>
      <c r="H33" s="193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94"/>
      <c r="FS33" s="194"/>
      <c r="FT33" s="194"/>
      <c r="FU33" s="194"/>
      <c r="FV33" s="194"/>
      <c r="FW33" s="194"/>
      <c r="FX33" s="194"/>
      <c r="FY33" s="194"/>
      <c r="FZ33" s="194"/>
      <c r="GA33" s="194"/>
      <c r="GB33" s="194"/>
      <c r="GC33" s="194"/>
      <c r="GD33" s="194"/>
      <c r="GE33" s="194"/>
      <c r="GF33" s="194"/>
      <c r="GG33" s="194"/>
      <c r="GH33" s="194"/>
      <c r="GI33" s="194"/>
      <c r="GJ33" s="194"/>
      <c r="GK33" s="194"/>
      <c r="GL33" s="194"/>
      <c r="GM33" s="194"/>
      <c r="GN33" s="194"/>
      <c r="GO33" s="194"/>
      <c r="GP33" s="194"/>
      <c r="GQ33" s="194"/>
      <c r="GR33" s="194"/>
      <c r="GS33" s="194"/>
      <c r="GT33" s="194"/>
      <c r="GU33" s="194"/>
      <c r="GV33" s="194"/>
      <c r="GW33" s="194"/>
      <c r="GX33" s="194"/>
      <c r="GY33" s="194"/>
      <c r="GZ33" s="194"/>
      <c r="HA33" s="194"/>
      <c r="HB33" s="194"/>
      <c r="HC33" s="194"/>
      <c r="HD33" s="194"/>
      <c r="HE33" s="194"/>
      <c r="HF33" s="194"/>
      <c r="HG33" s="194"/>
      <c r="HH33" s="194"/>
      <c r="HI33" s="194"/>
      <c r="HJ33" s="194"/>
      <c r="HK33" s="194"/>
      <c r="HL33" s="194"/>
      <c r="HM33" s="194"/>
      <c r="HN33" s="194"/>
      <c r="HO33" s="194"/>
      <c r="HP33" s="194"/>
      <c r="HQ33" s="194"/>
      <c r="HR33" s="194"/>
      <c r="HS33" s="194"/>
      <c r="HT33" s="194"/>
      <c r="HU33" s="194"/>
      <c r="HV33" s="194"/>
      <c r="HW33" s="194"/>
      <c r="HX33" s="194"/>
      <c r="HY33" s="194"/>
      <c r="HZ33" s="194"/>
      <c r="IA33" s="194"/>
      <c r="IB33" s="194"/>
      <c r="IC33" s="194"/>
      <c r="ID33" s="194"/>
      <c r="IE33" s="194"/>
      <c r="IF33" s="194"/>
      <c r="IG33" s="194"/>
      <c r="IH33" s="194"/>
      <c r="II33" s="194"/>
      <c r="IJ33" s="194"/>
      <c r="IK33" s="194"/>
    </row>
    <row r="34" spans="1:245" ht="19.5" customHeight="1">
      <c r="A34" s="194"/>
      <c r="B34" s="194"/>
      <c r="C34" s="194"/>
      <c r="D34" s="194"/>
      <c r="E34" s="194"/>
      <c r="F34" s="194"/>
      <c r="G34" s="194"/>
      <c r="H34" s="193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4"/>
      <c r="GI34" s="194"/>
      <c r="GJ34" s="194"/>
      <c r="GK34" s="194"/>
      <c r="GL34" s="194"/>
      <c r="GM34" s="194"/>
      <c r="GN34" s="194"/>
      <c r="GO34" s="194"/>
      <c r="GP34" s="194"/>
      <c r="GQ34" s="194"/>
      <c r="GR34" s="194"/>
      <c r="GS34" s="194"/>
      <c r="GT34" s="194"/>
      <c r="GU34" s="194"/>
      <c r="GV34" s="194"/>
      <c r="GW34" s="194"/>
      <c r="GX34" s="194"/>
      <c r="GY34" s="194"/>
      <c r="GZ34" s="194"/>
      <c r="HA34" s="194"/>
      <c r="HB34" s="194"/>
      <c r="HC34" s="194"/>
      <c r="HD34" s="194"/>
      <c r="HE34" s="194"/>
      <c r="HF34" s="194"/>
      <c r="HG34" s="194"/>
      <c r="HH34" s="194"/>
      <c r="HI34" s="194"/>
      <c r="HJ34" s="194"/>
      <c r="HK34" s="194"/>
      <c r="HL34" s="194"/>
      <c r="HM34" s="194"/>
      <c r="HN34" s="194"/>
      <c r="HO34" s="194"/>
      <c r="HP34" s="194"/>
      <c r="HQ34" s="194"/>
      <c r="HR34" s="194"/>
      <c r="HS34" s="194"/>
      <c r="HT34" s="194"/>
      <c r="HU34" s="194"/>
      <c r="HV34" s="194"/>
      <c r="HW34" s="194"/>
      <c r="HX34" s="194"/>
      <c r="HY34" s="194"/>
      <c r="HZ34" s="194"/>
      <c r="IA34" s="194"/>
      <c r="IB34" s="194"/>
      <c r="IC34" s="194"/>
      <c r="ID34" s="194"/>
      <c r="IE34" s="194"/>
      <c r="IF34" s="194"/>
      <c r="IG34" s="194"/>
      <c r="IH34" s="194"/>
      <c r="II34" s="194"/>
      <c r="IJ34" s="194"/>
      <c r="IK34" s="194"/>
    </row>
    <row r="35" spans="1:245" ht="19.5" customHeight="1">
      <c r="A35" s="194"/>
      <c r="B35" s="194"/>
      <c r="C35" s="194"/>
      <c r="D35" s="194"/>
      <c r="E35" s="196"/>
      <c r="F35" s="196"/>
      <c r="G35" s="196"/>
      <c r="H35" s="193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194"/>
      <c r="FJ35" s="194"/>
      <c r="FK35" s="194"/>
      <c r="FL35" s="194"/>
      <c r="FM35" s="194"/>
      <c r="FN35" s="194"/>
      <c r="FO35" s="194"/>
      <c r="FP35" s="194"/>
      <c r="FQ35" s="194"/>
      <c r="FR35" s="194"/>
      <c r="FS35" s="194"/>
      <c r="FT35" s="194"/>
      <c r="FU35" s="194"/>
      <c r="FV35" s="194"/>
      <c r="FW35" s="194"/>
      <c r="FX35" s="194"/>
      <c r="FY35" s="194"/>
      <c r="FZ35" s="194"/>
      <c r="GA35" s="194"/>
      <c r="GB35" s="194"/>
      <c r="GC35" s="194"/>
      <c r="GD35" s="194"/>
      <c r="GE35" s="194"/>
      <c r="GF35" s="194"/>
      <c r="GG35" s="194"/>
      <c r="GH35" s="194"/>
      <c r="GI35" s="194"/>
      <c r="GJ35" s="194"/>
      <c r="GK35" s="194"/>
      <c r="GL35" s="194"/>
      <c r="GM35" s="194"/>
      <c r="GN35" s="194"/>
      <c r="GO35" s="194"/>
      <c r="GP35" s="194"/>
      <c r="GQ35" s="194"/>
      <c r="GR35" s="194"/>
      <c r="GS35" s="194"/>
      <c r="GT35" s="194"/>
      <c r="GU35" s="194"/>
      <c r="GV35" s="194"/>
      <c r="GW35" s="194"/>
      <c r="GX35" s="194"/>
      <c r="GY35" s="194"/>
      <c r="GZ35" s="194"/>
      <c r="HA35" s="194"/>
      <c r="HB35" s="194"/>
      <c r="HC35" s="194"/>
      <c r="HD35" s="194"/>
      <c r="HE35" s="194"/>
      <c r="HF35" s="194"/>
      <c r="HG35" s="194"/>
      <c r="HH35" s="194"/>
      <c r="HI35" s="194"/>
      <c r="HJ35" s="194"/>
      <c r="HK35" s="194"/>
      <c r="HL35" s="194"/>
      <c r="HM35" s="194"/>
      <c r="HN35" s="194"/>
      <c r="HO35" s="194"/>
      <c r="HP35" s="194"/>
      <c r="HQ35" s="194"/>
      <c r="HR35" s="194"/>
      <c r="HS35" s="194"/>
      <c r="HT35" s="194"/>
      <c r="HU35" s="194"/>
      <c r="HV35" s="194"/>
      <c r="HW35" s="194"/>
      <c r="HX35" s="194"/>
      <c r="HY35" s="194"/>
      <c r="HZ35" s="194"/>
      <c r="IA35" s="194"/>
      <c r="IB35" s="194"/>
      <c r="IC35" s="194"/>
      <c r="ID35" s="194"/>
      <c r="IE35" s="194"/>
      <c r="IF35" s="194"/>
      <c r="IG35" s="194"/>
      <c r="IH35" s="194"/>
      <c r="II35" s="194"/>
      <c r="IJ35" s="194"/>
      <c r="IK35" s="194"/>
    </row>
    <row r="36" spans="1:245" ht="19.5" customHeight="1">
      <c r="A36" s="44"/>
      <c r="B36" s="44"/>
      <c r="C36" s="44"/>
      <c r="D36" s="44"/>
      <c r="E36" s="197"/>
      <c r="F36" s="197"/>
      <c r="G36" s="197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</row>
    <row r="37" spans="1:245" ht="19.5" customHeight="1">
      <c r="A37" s="198"/>
      <c r="B37" s="198"/>
      <c r="C37" s="198"/>
      <c r="D37" s="198"/>
      <c r="E37" s="198"/>
      <c r="F37" s="198"/>
      <c r="G37" s="198"/>
      <c r="H37" s="199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8"/>
      <c r="CM37" s="188"/>
      <c r="CN37" s="188"/>
      <c r="CO37" s="188"/>
      <c r="CP37" s="188"/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8"/>
      <c r="DE37" s="188"/>
      <c r="DF37" s="188"/>
      <c r="DG37" s="188"/>
      <c r="DH37" s="188"/>
      <c r="DI37" s="188"/>
      <c r="DJ37" s="188"/>
      <c r="DK37" s="188"/>
      <c r="DL37" s="188"/>
      <c r="DM37" s="188"/>
      <c r="DN37" s="188"/>
      <c r="DO37" s="188"/>
      <c r="DP37" s="188"/>
      <c r="DQ37" s="188"/>
      <c r="DR37" s="188"/>
      <c r="DS37" s="188"/>
      <c r="DT37" s="188"/>
      <c r="DU37" s="188"/>
      <c r="DV37" s="188"/>
      <c r="DW37" s="188"/>
      <c r="DX37" s="188"/>
      <c r="DY37" s="188"/>
      <c r="DZ37" s="188"/>
      <c r="EA37" s="188"/>
      <c r="EB37" s="188"/>
      <c r="EC37" s="188"/>
      <c r="ED37" s="188"/>
      <c r="EE37" s="188"/>
      <c r="EF37" s="188"/>
      <c r="EG37" s="188"/>
      <c r="EH37" s="188"/>
      <c r="EI37" s="188"/>
      <c r="EJ37" s="188"/>
      <c r="EK37" s="188"/>
      <c r="EL37" s="188"/>
      <c r="EM37" s="188"/>
      <c r="EN37" s="188"/>
      <c r="EO37" s="188"/>
      <c r="EP37" s="188"/>
      <c r="EQ37" s="188"/>
      <c r="ER37" s="188"/>
      <c r="ES37" s="188"/>
      <c r="ET37" s="188"/>
      <c r="EU37" s="188"/>
      <c r="EV37" s="188"/>
      <c r="EW37" s="188"/>
      <c r="EX37" s="188"/>
      <c r="EY37" s="188"/>
      <c r="EZ37" s="188"/>
      <c r="FA37" s="188"/>
      <c r="FB37" s="188"/>
      <c r="FC37" s="188"/>
      <c r="FD37" s="188"/>
      <c r="FE37" s="188"/>
      <c r="FF37" s="188"/>
      <c r="FG37" s="188"/>
      <c r="FH37" s="188"/>
      <c r="FI37" s="188"/>
      <c r="FJ37" s="188"/>
      <c r="FK37" s="188"/>
      <c r="FL37" s="188"/>
      <c r="FM37" s="188"/>
      <c r="FN37" s="188"/>
      <c r="FO37" s="188"/>
      <c r="FP37" s="188"/>
      <c r="FQ37" s="188"/>
      <c r="FR37" s="188"/>
      <c r="FS37" s="188"/>
      <c r="FT37" s="188"/>
      <c r="FU37" s="188"/>
      <c r="FV37" s="188"/>
      <c r="FW37" s="188"/>
      <c r="FX37" s="188"/>
      <c r="FY37" s="188"/>
      <c r="FZ37" s="188"/>
      <c r="GA37" s="188"/>
      <c r="GB37" s="188"/>
      <c r="GC37" s="188"/>
      <c r="GD37" s="188"/>
      <c r="GE37" s="188"/>
      <c r="GF37" s="188"/>
      <c r="GG37" s="188"/>
      <c r="GH37" s="188"/>
      <c r="GI37" s="188"/>
      <c r="GJ37" s="188"/>
      <c r="GK37" s="188"/>
      <c r="GL37" s="188"/>
      <c r="GM37" s="188"/>
      <c r="GN37" s="188"/>
      <c r="GO37" s="188"/>
      <c r="GP37" s="188"/>
      <c r="GQ37" s="188"/>
      <c r="GR37" s="188"/>
      <c r="GS37" s="188"/>
      <c r="GT37" s="188"/>
      <c r="GU37" s="188"/>
      <c r="GV37" s="188"/>
      <c r="GW37" s="188"/>
      <c r="GX37" s="188"/>
      <c r="GY37" s="188"/>
      <c r="GZ37" s="188"/>
      <c r="HA37" s="188"/>
      <c r="HB37" s="188"/>
      <c r="HC37" s="188"/>
      <c r="HD37" s="188"/>
      <c r="HE37" s="188"/>
      <c r="HF37" s="188"/>
      <c r="HG37" s="188"/>
      <c r="HH37" s="188"/>
      <c r="HI37" s="188"/>
      <c r="HJ37" s="188"/>
      <c r="HK37" s="188"/>
      <c r="HL37" s="188"/>
      <c r="HM37" s="188"/>
      <c r="HN37" s="188"/>
      <c r="HO37" s="188"/>
      <c r="HP37" s="188"/>
      <c r="HQ37" s="188"/>
      <c r="HR37" s="188"/>
      <c r="HS37" s="188"/>
      <c r="HT37" s="188"/>
      <c r="HU37" s="188"/>
      <c r="HV37" s="188"/>
      <c r="HW37" s="188"/>
      <c r="HX37" s="188"/>
      <c r="HY37" s="188"/>
      <c r="HZ37" s="188"/>
      <c r="IA37" s="188"/>
      <c r="IB37" s="188"/>
      <c r="IC37" s="188"/>
      <c r="ID37" s="188"/>
      <c r="IE37" s="188"/>
      <c r="IF37" s="188"/>
      <c r="IG37" s="188"/>
      <c r="IH37" s="188"/>
      <c r="II37" s="188"/>
      <c r="IJ37" s="188"/>
      <c r="IK37" s="188"/>
    </row>
    <row r="38" spans="1:245" ht="19.5" customHeight="1">
      <c r="A38" s="44"/>
      <c r="B38" s="44"/>
      <c r="C38" s="44"/>
      <c r="D38" s="44"/>
      <c r="E38" s="44"/>
      <c r="F38" s="44"/>
      <c r="G38" s="44"/>
      <c r="H38" s="199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/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8"/>
      <c r="DF38" s="188"/>
      <c r="DG38" s="188"/>
      <c r="DH38" s="188"/>
      <c r="DI38" s="188"/>
      <c r="DJ38" s="188"/>
      <c r="DK38" s="188"/>
      <c r="DL38" s="188"/>
      <c r="DM38" s="188"/>
      <c r="DN38" s="188"/>
      <c r="DO38" s="188"/>
      <c r="DP38" s="188"/>
      <c r="DQ38" s="188"/>
      <c r="DR38" s="188"/>
      <c r="DS38" s="188"/>
      <c r="DT38" s="188"/>
      <c r="DU38" s="188"/>
      <c r="DV38" s="188"/>
      <c r="DW38" s="188"/>
      <c r="DX38" s="188"/>
      <c r="DY38" s="188"/>
      <c r="DZ38" s="188"/>
      <c r="EA38" s="188"/>
      <c r="EB38" s="188"/>
      <c r="EC38" s="188"/>
      <c r="ED38" s="188"/>
      <c r="EE38" s="188"/>
      <c r="EF38" s="188"/>
      <c r="EG38" s="188"/>
      <c r="EH38" s="188"/>
      <c r="EI38" s="188"/>
      <c r="EJ38" s="188"/>
      <c r="EK38" s="188"/>
      <c r="EL38" s="188"/>
      <c r="EM38" s="188"/>
      <c r="EN38" s="188"/>
      <c r="EO38" s="188"/>
      <c r="EP38" s="188"/>
      <c r="EQ38" s="188"/>
      <c r="ER38" s="188"/>
      <c r="ES38" s="188"/>
      <c r="ET38" s="188"/>
      <c r="EU38" s="188"/>
      <c r="EV38" s="188"/>
      <c r="EW38" s="188"/>
      <c r="EX38" s="188"/>
      <c r="EY38" s="188"/>
      <c r="EZ38" s="188"/>
      <c r="FA38" s="188"/>
      <c r="FB38" s="188"/>
      <c r="FC38" s="188"/>
      <c r="FD38" s="188"/>
      <c r="FE38" s="188"/>
      <c r="FF38" s="188"/>
      <c r="FG38" s="188"/>
      <c r="FH38" s="188"/>
      <c r="FI38" s="188"/>
      <c r="FJ38" s="188"/>
      <c r="FK38" s="188"/>
      <c r="FL38" s="188"/>
      <c r="FM38" s="188"/>
      <c r="FN38" s="188"/>
      <c r="FO38" s="188"/>
      <c r="FP38" s="188"/>
      <c r="FQ38" s="188"/>
      <c r="FR38" s="188"/>
      <c r="FS38" s="188"/>
      <c r="FT38" s="188"/>
      <c r="FU38" s="188"/>
      <c r="FV38" s="188"/>
      <c r="FW38" s="188"/>
      <c r="FX38" s="188"/>
      <c r="FY38" s="188"/>
      <c r="FZ38" s="188"/>
      <c r="GA38" s="188"/>
      <c r="GB38" s="188"/>
      <c r="GC38" s="188"/>
      <c r="GD38" s="188"/>
      <c r="GE38" s="188"/>
      <c r="GF38" s="188"/>
      <c r="GG38" s="188"/>
      <c r="GH38" s="188"/>
      <c r="GI38" s="188"/>
      <c r="GJ38" s="188"/>
      <c r="GK38" s="188"/>
      <c r="GL38" s="188"/>
      <c r="GM38" s="188"/>
      <c r="GN38" s="188"/>
      <c r="GO38" s="188"/>
      <c r="GP38" s="188"/>
      <c r="GQ38" s="188"/>
      <c r="GR38" s="188"/>
      <c r="GS38" s="188"/>
      <c r="GT38" s="188"/>
      <c r="GU38" s="188"/>
      <c r="GV38" s="188"/>
      <c r="GW38" s="188"/>
      <c r="GX38" s="188"/>
      <c r="GY38" s="188"/>
      <c r="GZ38" s="188"/>
      <c r="HA38" s="188"/>
      <c r="HB38" s="188"/>
      <c r="HC38" s="188"/>
      <c r="HD38" s="188"/>
      <c r="HE38" s="188"/>
      <c r="HF38" s="188"/>
      <c r="HG38" s="188"/>
      <c r="HH38" s="188"/>
      <c r="HI38" s="188"/>
      <c r="HJ38" s="188"/>
      <c r="HK38" s="188"/>
      <c r="HL38" s="188"/>
      <c r="HM38" s="188"/>
      <c r="HN38" s="188"/>
      <c r="HO38" s="188"/>
      <c r="HP38" s="188"/>
      <c r="HQ38" s="188"/>
      <c r="HR38" s="188"/>
      <c r="HS38" s="188"/>
      <c r="HT38" s="188"/>
      <c r="HU38" s="188"/>
      <c r="HV38" s="188"/>
      <c r="HW38" s="188"/>
      <c r="HX38" s="188"/>
      <c r="HY38" s="188"/>
      <c r="HZ38" s="188"/>
      <c r="IA38" s="188"/>
      <c r="IB38" s="188"/>
      <c r="IC38" s="188"/>
      <c r="ID38" s="188"/>
      <c r="IE38" s="188"/>
      <c r="IF38" s="188"/>
      <c r="IG38" s="188"/>
      <c r="IH38" s="188"/>
      <c r="II38" s="188"/>
      <c r="IJ38" s="188"/>
      <c r="IK38" s="188"/>
    </row>
    <row r="39" spans="1:245" ht="19.5" customHeight="1">
      <c r="A39" s="188"/>
      <c r="B39" s="188"/>
      <c r="C39" s="188"/>
      <c r="D39" s="188"/>
      <c r="E39" s="188"/>
      <c r="F39" s="44"/>
      <c r="G39" s="44"/>
      <c r="H39" s="199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8"/>
      <c r="DG39" s="188"/>
      <c r="DH39" s="188"/>
      <c r="DI39" s="188"/>
      <c r="DJ39" s="188"/>
      <c r="DK39" s="188"/>
      <c r="DL39" s="188"/>
      <c r="DM39" s="188"/>
      <c r="DN39" s="188"/>
      <c r="DO39" s="188"/>
      <c r="DP39" s="188"/>
      <c r="DQ39" s="188"/>
      <c r="DR39" s="188"/>
      <c r="DS39" s="188"/>
      <c r="DT39" s="188"/>
      <c r="DU39" s="188"/>
      <c r="DV39" s="188"/>
      <c r="DW39" s="188"/>
      <c r="DX39" s="188"/>
      <c r="DY39" s="188"/>
      <c r="DZ39" s="188"/>
      <c r="EA39" s="188"/>
      <c r="EB39" s="188"/>
      <c r="EC39" s="188"/>
      <c r="ED39" s="188"/>
      <c r="EE39" s="188"/>
      <c r="EF39" s="188"/>
      <c r="EG39" s="188"/>
      <c r="EH39" s="188"/>
      <c r="EI39" s="188"/>
      <c r="EJ39" s="188"/>
      <c r="EK39" s="188"/>
      <c r="EL39" s="188"/>
      <c r="EM39" s="188"/>
      <c r="EN39" s="188"/>
      <c r="EO39" s="188"/>
      <c r="EP39" s="188"/>
      <c r="EQ39" s="188"/>
      <c r="ER39" s="188"/>
      <c r="ES39" s="188"/>
      <c r="ET39" s="188"/>
      <c r="EU39" s="188"/>
      <c r="EV39" s="188"/>
      <c r="EW39" s="188"/>
      <c r="EX39" s="188"/>
      <c r="EY39" s="188"/>
      <c r="EZ39" s="188"/>
      <c r="FA39" s="188"/>
      <c r="FB39" s="188"/>
      <c r="FC39" s="188"/>
      <c r="FD39" s="188"/>
      <c r="FE39" s="188"/>
      <c r="FF39" s="188"/>
      <c r="FG39" s="188"/>
      <c r="FH39" s="188"/>
      <c r="FI39" s="188"/>
      <c r="FJ39" s="188"/>
      <c r="FK39" s="188"/>
      <c r="FL39" s="188"/>
      <c r="FM39" s="188"/>
      <c r="FN39" s="188"/>
      <c r="FO39" s="188"/>
      <c r="FP39" s="188"/>
      <c r="FQ39" s="188"/>
      <c r="FR39" s="188"/>
      <c r="FS39" s="188"/>
      <c r="FT39" s="188"/>
      <c r="FU39" s="188"/>
      <c r="FV39" s="188"/>
      <c r="FW39" s="188"/>
      <c r="FX39" s="188"/>
      <c r="FY39" s="188"/>
      <c r="FZ39" s="188"/>
      <c r="GA39" s="188"/>
      <c r="GB39" s="188"/>
      <c r="GC39" s="188"/>
      <c r="GD39" s="188"/>
      <c r="GE39" s="188"/>
      <c r="GF39" s="188"/>
      <c r="GG39" s="188"/>
      <c r="GH39" s="188"/>
      <c r="GI39" s="188"/>
      <c r="GJ39" s="188"/>
      <c r="GK39" s="188"/>
      <c r="GL39" s="188"/>
      <c r="GM39" s="188"/>
      <c r="GN39" s="188"/>
      <c r="GO39" s="188"/>
      <c r="GP39" s="188"/>
      <c r="GQ39" s="188"/>
      <c r="GR39" s="188"/>
      <c r="GS39" s="188"/>
      <c r="GT39" s="188"/>
      <c r="GU39" s="188"/>
      <c r="GV39" s="188"/>
      <c r="GW39" s="188"/>
      <c r="GX39" s="188"/>
      <c r="GY39" s="188"/>
      <c r="GZ39" s="188"/>
      <c r="HA39" s="188"/>
      <c r="HB39" s="188"/>
      <c r="HC39" s="188"/>
      <c r="HD39" s="188"/>
      <c r="HE39" s="188"/>
      <c r="HF39" s="188"/>
      <c r="HG39" s="188"/>
      <c r="HH39" s="188"/>
      <c r="HI39" s="188"/>
      <c r="HJ39" s="188"/>
      <c r="HK39" s="188"/>
      <c r="HL39" s="188"/>
      <c r="HM39" s="188"/>
      <c r="HN39" s="188"/>
      <c r="HO39" s="188"/>
      <c r="HP39" s="188"/>
      <c r="HQ39" s="188"/>
      <c r="HR39" s="188"/>
      <c r="HS39" s="188"/>
      <c r="HT39" s="188"/>
      <c r="HU39" s="188"/>
      <c r="HV39" s="188"/>
      <c r="HW39" s="188"/>
      <c r="HX39" s="188"/>
      <c r="HY39" s="188"/>
      <c r="HZ39" s="188"/>
      <c r="IA39" s="188"/>
      <c r="IB39" s="188"/>
      <c r="IC39" s="188"/>
      <c r="ID39" s="188"/>
      <c r="IE39" s="188"/>
      <c r="IF39" s="188"/>
      <c r="IG39" s="188"/>
      <c r="IH39" s="188"/>
      <c r="II39" s="188"/>
      <c r="IJ39" s="188"/>
      <c r="IK39" s="188"/>
    </row>
    <row r="40" spans="1:245" ht="19.5" customHeight="1">
      <c r="A40" s="188"/>
      <c r="B40" s="188"/>
      <c r="C40" s="188"/>
      <c r="D40" s="188"/>
      <c r="E40" s="188"/>
      <c r="F40" s="44"/>
      <c r="G40" s="44"/>
      <c r="H40" s="199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8"/>
      <c r="CO40" s="188"/>
      <c r="CP40" s="188"/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8"/>
      <c r="DE40" s="188"/>
      <c r="DF40" s="188"/>
      <c r="DG40" s="188"/>
      <c r="DH40" s="188"/>
      <c r="DI40" s="188"/>
      <c r="DJ40" s="188"/>
      <c r="DK40" s="188"/>
      <c r="DL40" s="188"/>
      <c r="DM40" s="188"/>
      <c r="DN40" s="188"/>
      <c r="DO40" s="188"/>
      <c r="DP40" s="188"/>
      <c r="DQ40" s="188"/>
      <c r="DR40" s="188"/>
      <c r="DS40" s="188"/>
      <c r="DT40" s="188"/>
      <c r="DU40" s="188"/>
      <c r="DV40" s="188"/>
      <c r="DW40" s="188"/>
      <c r="DX40" s="188"/>
      <c r="DY40" s="188"/>
      <c r="DZ40" s="188"/>
      <c r="EA40" s="188"/>
      <c r="EB40" s="188"/>
      <c r="EC40" s="188"/>
      <c r="ED40" s="188"/>
      <c r="EE40" s="188"/>
      <c r="EF40" s="188"/>
      <c r="EG40" s="188"/>
      <c r="EH40" s="188"/>
      <c r="EI40" s="188"/>
      <c r="EJ40" s="188"/>
      <c r="EK40" s="188"/>
      <c r="EL40" s="188"/>
      <c r="EM40" s="188"/>
      <c r="EN40" s="188"/>
      <c r="EO40" s="188"/>
      <c r="EP40" s="188"/>
      <c r="EQ40" s="188"/>
      <c r="ER40" s="188"/>
      <c r="ES40" s="188"/>
      <c r="ET40" s="188"/>
      <c r="EU40" s="188"/>
      <c r="EV40" s="188"/>
      <c r="EW40" s="188"/>
      <c r="EX40" s="188"/>
      <c r="EY40" s="188"/>
      <c r="EZ40" s="188"/>
      <c r="FA40" s="188"/>
      <c r="FB40" s="188"/>
      <c r="FC40" s="188"/>
      <c r="FD40" s="188"/>
      <c r="FE40" s="188"/>
      <c r="FF40" s="188"/>
      <c r="FG40" s="188"/>
      <c r="FH40" s="188"/>
      <c r="FI40" s="188"/>
      <c r="FJ40" s="188"/>
      <c r="FK40" s="188"/>
      <c r="FL40" s="188"/>
      <c r="FM40" s="188"/>
      <c r="FN40" s="188"/>
      <c r="FO40" s="188"/>
      <c r="FP40" s="188"/>
      <c r="FQ40" s="188"/>
      <c r="FR40" s="188"/>
      <c r="FS40" s="188"/>
      <c r="FT40" s="188"/>
      <c r="FU40" s="188"/>
      <c r="FV40" s="188"/>
      <c r="FW40" s="188"/>
      <c r="FX40" s="188"/>
      <c r="FY40" s="188"/>
      <c r="FZ40" s="188"/>
      <c r="GA40" s="188"/>
      <c r="GB40" s="188"/>
      <c r="GC40" s="188"/>
      <c r="GD40" s="188"/>
      <c r="GE40" s="188"/>
      <c r="GF40" s="188"/>
      <c r="GG40" s="188"/>
      <c r="GH40" s="188"/>
      <c r="GI40" s="188"/>
      <c r="GJ40" s="188"/>
      <c r="GK40" s="188"/>
      <c r="GL40" s="188"/>
      <c r="GM40" s="188"/>
      <c r="GN40" s="188"/>
      <c r="GO40" s="188"/>
      <c r="GP40" s="188"/>
      <c r="GQ40" s="188"/>
      <c r="GR40" s="188"/>
      <c r="GS40" s="188"/>
      <c r="GT40" s="188"/>
      <c r="GU40" s="188"/>
      <c r="GV40" s="188"/>
      <c r="GW40" s="188"/>
      <c r="GX40" s="188"/>
      <c r="GY40" s="188"/>
      <c r="GZ40" s="188"/>
      <c r="HA40" s="188"/>
      <c r="HB40" s="188"/>
      <c r="HC40" s="188"/>
      <c r="HD40" s="188"/>
      <c r="HE40" s="188"/>
      <c r="HF40" s="188"/>
      <c r="HG40" s="188"/>
      <c r="HH40" s="188"/>
      <c r="HI40" s="188"/>
      <c r="HJ40" s="188"/>
      <c r="HK40" s="188"/>
      <c r="HL40" s="188"/>
      <c r="HM40" s="188"/>
      <c r="HN40" s="188"/>
      <c r="HO40" s="188"/>
      <c r="HP40" s="188"/>
      <c r="HQ40" s="188"/>
      <c r="HR40" s="188"/>
      <c r="HS40" s="188"/>
      <c r="HT40" s="188"/>
      <c r="HU40" s="188"/>
      <c r="HV40" s="188"/>
      <c r="HW40" s="188"/>
      <c r="HX40" s="188"/>
      <c r="HY40" s="188"/>
      <c r="HZ40" s="188"/>
      <c r="IA40" s="188"/>
      <c r="IB40" s="188"/>
      <c r="IC40" s="188"/>
      <c r="ID40" s="188"/>
      <c r="IE40" s="188"/>
      <c r="IF40" s="188"/>
      <c r="IG40" s="188"/>
      <c r="IH40" s="188"/>
      <c r="II40" s="188"/>
      <c r="IJ40" s="188"/>
      <c r="IK40" s="188"/>
    </row>
    <row r="41" spans="1:245" ht="19.5" customHeight="1">
      <c r="A41" s="188"/>
      <c r="B41" s="188"/>
      <c r="C41" s="188"/>
      <c r="D41" s="188"/>
      <c r="E41" s="188"/>
      <c r="F41" s="44"/>
      <c r="G41" s="44"/>
      <c r="H41" s="199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  <c r="DE41" s="188"/>
      <c r="DF41" s="188"/>
      <c r="DG41" s="188"/>
      <c r="DH41" s="188"/>
      <c r="DI41" s="188"/>
      <c r="DJ41" s="188"/>
      <c r="DK41" s="188"/>
      <c r="DL41" s="188"/>
      <c r="DM41" s="188"/>
      <c r="DN41" s="188"/>
      <c r="DO41" s="188"/>
      <c r="DP41" s="188"/>
      <c r="DQ41" s="188"/>
      <c r="DR41" s="188"/>
      <c r="DS41" s="188"/>
      <c r="DT41" s="188"/>
      <c r="DU41" s="188"/>
      <c r="DV41" s="188"/>
      <c r="DW41" s="188"/>
      <c r="DX41" s="188"/>
      <c r="DY41" s="188"/>
      <c r="DZ41" s="188"/>
      <c r="EA41" s="188"/>
      <c r="EB41" s="188"/>
      <c r="EC41" s="188"/>
      <c r="ED41" s="188"/>
      <c r="EE41" s="188"/>
      <c r="EF41" s="188"/>
      <c r="EG41" s="188"/>
      <c r="EH41" s="188"/>
      <c r="EI41" s="188"/>
      <c r="EJ41" s="188"/>
      <c r="EK41" s="188"/>
      <c r="EL41" s="188"/>
      <c r="EM41" s="188"/>
      <c r="EN41" s="188"/>
      <c r="EO41" s="188"/>
      <c r="EP41" s="188"/>
      <c r="EQ41" s="188"/>
      <c r="ER41" s="188"/>
      <c r="ES41" s="188"/>
      <c r="ET41" s="188"/>
      <c r="EU41" s="188"/>
      <c r="EV41" s="188"/>
      <c r="EW41" s="188"/>
      <c r="EX41" s="188"/>
      <c r="EY41" s="188"/>
      <c r="EZ41" s="188"/>
      <c r="FA41" s="188"/>
      <c r="FB41" s="188"/>
      <c r="FC41" s="188"/>
      <c r="FD41" s="188"/>
      <c r="FE41" s="188"/>
      <c r="FF41" s="188"/>
      <c r="FG41" s="188"/>
      <c r="FH41" s="188"/>
      <c r="FI41" s="188"/>
      <c r="FJ41" s="188"/>
      <c r="FK41" s="188"/>
      <c r="FL41" s="188"/>
      <c r="FM41" s="188"/>
      <c r="FN41" s="188"/>
      <c r="FO41" s="188"/>
      <c r="FP41" s="188"/>
      <c r="FQ41" s="188"/>
      <c r="FR41" s="188"/>
      <c r="FS41" s="188"/>
      <c r="FT41" s="188"/>
      <c r="FU41" s="188"/>
      <c r="FV41" s="188"/>
      <c r="FW41" s="188"/>
      <c r="FX41" s="188"/>
      <c r="FY41" s="188"/>
      <c r="FZ41" s="188"/>
      <c r="GA41" s="188"/>
      <c r="GB41" s="188"/>
      <c r="GC41" s="188"/>
      <c r="GD41" s="188"/>
      <c r="GE41" s="188"/>
      <c r="GF41" s="188"/>
      <c r="GG41" s="188"/>
      <c r="GH41" s="188"/>
      <c r="GI41" s="188"/>
      <c r="GJ41" s="188"/>
      <c r="GK41" s="188"/>
      <c r="GL41" s="188"/>
      <c r="GM41" s="188"/>
      <c r="GN41" s="188"/>
      <c r="GO41" s="188"/>
      <c r="GP41" s="188"/>
      <c r="GQ41" s="188"/>
      <c r="GR41" s="188"/>
      <c r="GS41" s="188"/>
      <c r="GT41" s="188"/>
      <c r="GU41" s="188"/>
      <c r="GV41" s="188"/>
      <c r="GW41" s="188"/>
      <c r="GX41" s="188"/>
      <c r="GY41" s="188"/>
      <c r="GZ41" s="188"/>
      <c r="HA41" s="188"/>
      <c r="HB41" s="188"/>
      <c r="HC41" s="188"/>
      <c r="HD41" s="188"/>
      <c r="HE41" s="188"/>
      <c r="HF41" s="188"/>
      <c r="HG41" s="188"/>
      <c r="HH41" s="188"/>
      <c r="HI41" s="188"/>
      <c r="HJ41" s="188"/>
      <c r="HK41" s="188"/>
      <c r="HL41" s="188"/>
      <c r="HM41" s="188"/>
      <c r="HN41" s="188"/>
      <c r="HO41" s="188"/>
      <c r="HP41" s="188"/>
      <c r="HQ41" s="188"/>
      <c r="HR41" s="188"/>
      <c r="HS41" s="188"/>
      <c r="HT41" s="188"/>
      <c r="HU41" s="188"/>
      <c r="HV41" s="188"/>
      <c r="HW41" s="188"/>
      <c r="HX41" s="188"/>
      <c r="HY41" s="188"/>
      <c r="HZ41" s="188"/>
      <c r="IA41" s="188"/>
      <c r="IB41" s="188"/>
      <c r="IC41" s="188"/>
      <c r="ID41" s="188"/>
      <c r="IE41" s="188"/>
      <c r="IF41" s="188"/>
      <c r="IG41" s="188"/>
      <c r="IH41" s="188"/>
      <c r="II41" s="188"/>
      <c r="IJ41" s="188"/>
      <c r="IK41" s="188"/>
    </row>
    <row r="42" spans="1:245" ht="19.5" customHeight="1">
      <c r="A42" s="188"/>
      <c r="B42" s="188"/>
      <c r="C42" s="188"/>
      <c r="D42" s="188"/>
      <c r="E42" s="188"/>
      <c r="F42" s="44"/>
      <c r="G42" s="44"/>
      <c r="H42" s="199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8"/>
      <c r="DE42" s="188"/>
      <c r="DF42" s="188"/>
      <c r="DG42" s="188"/>
      <c r="DH42" s="188"/>
      <c r="DI42" s="188"/>
      <c r="DJ42" s="188"/>
      <c r="DK42" s="188"/>
      <c r="DL42" s="188"/>
      <c r="DM42" s="188"/>
      <c r="DN42" s="188"/>
      <c r="DO42" s="188"/>
      <c r="DP42" s="188"/>
      <c r="DQ42" s="188"/>
      <c r="DR42" s="188"/>
      <c r="DS42" s="188"/>
      <c r="DT42" s="188"/>
      <c r="DU42" s="188"/>
      <c r="DV42" s="188"/>
      <c r="DW42" s="188"/>
      <c r="DX42" s="188"/>
      <c r="DY42" s="188"/>
      <c r="DZ42" s="188"/>
      <c r="EA42" s="188"/>
      <c r="EB42" s="188"/>
      <c r="EC42" s="188"/>
      <c r="ED42" s="188"/>
      <c r="EE42" s="188"/>
      <c r="EF42" s="188"/>
      <c r="EG42" s="188"/>
      <c r="EH42" s="188"/>
      <c r="EI42" s="188"/>
      <c r="EJ42" s="188"/>
      <c r="EK42" s="188"/>
      <c r="EL42" s="188"/>
      <c r="EM42" s="188"/>
      <c r="EN42" s="188"/>
      <c r="EO42" s="188"/>
      <c r="EP42" s="188"/>
      <c r="EQ42" s="188"/>
      <c r="ER42" s="188"/>
      <c r="ES42" s="188"/>
      <c r="ET42" s="188"/>
      <c r="EU42" s="188"/>
      <c r="EV42" s="188"/>
      <c r="EW42" s="188"/>
      <c r="EX42" s="188"/>
      <c r="EY42" s="188"/>
      <c r="EZ42" s="188"/>
      <c r="FA42" s="188"/>
      <c r="FB42" s="188"/>
      <c r="FC42" s="188"/>
      <c r="FD42" s="188"/>
      <c r="FE42" s="188"/>
      <c r="FF42" s="188"/>
      <c r="FG42" s="188"/>
      <c r="FH42" s="188"/>
      <c r="FI42" s="188"/>
      <c r="FJ42" s="188"/>
      <c r="FK42" s="188"/>
      <c r="FL42" s="188"/>
      <c r="FM42" s="188"/>
      <c r="FN42" s="188"/>
      <c r="FO42" s="188"/>
      <c r="FP42" s="188"/>
      <c r="FQ42" s="188"/>
      <c r="FR42" s="188"/>
      <c r="FS42" s="188"/>
      <c r="FT42" s="188"/>
      <c r="FU42" s="188"/>
      <c r="FV42" s="188"/>
      <c r="FW42" s="188"/>
      <c r="FX42" s="188"/>
      <c r="FY42" s="188"/>
      <c r="FZ42" s="188"/>
      <c r="GA42" s="188"/>
      <c r="GB42" s="188"/>
      <c r="GC42" s="188"/>
      <c r="GD42" s="188"/>
      <c r="GE42" s="188"/>
      <c r="GF42" s="188"/>
      <c r="GG42" s="188"/>
      <c r="GH42" s="188"/>
      <c r="GI42" s="188"/>
      <c r="GJ42" s="188"/>
      <c r="GK42" s="188"/>
      <c r="GL42" s="188"/>
      <c r="GM42" s="188"/>
      <c r="GN42" s="188"/>
      <c r="GO42" s="188"/>
      <c r="GP42" s="188"/>
      <c r="GQ42" s="188"/>
      <c r="GR42" s="188"/>
      <c r="GS42" s="188"/>
      <c r="GT42" s="188"/>
      <c r="GU42" s="188"/>
      <c r="GV42" s="188"/>
      <c r="GW42" s="188"/>
      <c r="GX42" s="188"/>
      <c r="GY42" s="188"/>
      <c r="GZ42" s="188"/>
      <c r="HA42" s="188"/>
      <c r="HB42" s="188"/>
      <c r="HC42" s="188"/>
      <c r="HD42" s="188"/>
      <c r="HE42" s="188"/>
      <c r="HF42" s="188"/>
      <c r="HG42" s="188"/>
      <c r="HH42" s="188"/>
      <c r="HI42" s="188"/>
      <c r="HJ42" s="188"/>
      <c r="HK42" s="188"/>
      <c r="HL42" s="188"/>
      <c r="HM42" s="188"/>
      <c r="HN42" s="188"/>
      <c r="HO42" s="188"/>
      <c r="HP42" s="188"/>
      <c r="HQ42" s="188"/>
      <c r="HR42" s="188"/>
      <c r="HS42" s="188"/>
      <c r="HT42" s="188"/>
      <c r="HU42" s="188"/>
      <c r="HV42" s="188"/>
      <c r="HW42" s="188"/>
      <c r="HX42" s="188"/>
      <c r="HY42" s="188"/>
      <c r="HZ42" s="188"/>
      <c r="IA42" s="188"/>
      <c r="IB42" s="188"/>
      <c r="IC42" s="188"/>
      <c r="ID42" s="188"/>
      <c r="IE42" s="188"/>
      <c r="IF42" s="188"/>
      <c r="IG42" s="188"/>
      <c r="IH42" s="188"/>
      <c r="II42" s="188"/>
      <c r="IJ42" s="188"/>
      <c r="IK42" s="188"/>
    </row>
    <row r="43" spans="1:245" ht="19.5" customHeight="1">
      <c r="A43" s="188"/>
      <c r="B43" s="188"/>
      <c r="C43" s="188"/>
      <c r="D43" s="188"/>
      <c r="E43" s="188"/>
      <c r="F43" s="44"/>
      <c r="G43" s="44"/>
      <c r="H43" s="199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8"/>
      <c r="DE43" s="188"/>
      <c r="DF43" s="188"/>
      <c r="DG43" s="188"/>
      <c r="DH43" s="188"/>
      <c r="DI43" s="188"/>
      <c r="DJ43" s="188"/>
      <c r="DK43" s="188"/>
      <c r="DL43" s="188"/>
      <c r="DM43" s="188"/>
      <c r="DN43" s="188"/>
      <c r="DO43" s="188"/>
      <c r="DP43" s="188"/>
      <c r="DQ43" s="188"/>
      <c r="DR43" s="188"/>
      <c r="DS43" s="188"/>
      <c r="DT43" s="188"/>
      <c r="DU43" s="188"/>
      <c r="DV43" s="188"/>
      <c r="DW43" s="188"/>
      <c r="DX43" s="188"/>
      <c r="DY43" s="188"/>
      <c r="DZ43" s="188"/>
      <c r="EA43" s="188"/>
      <c r="EB43" s="188"/>
      <c r="EC43" s="188"/>
      <c r="ED43" s="188"/>
      <c r="EE43" s="188"/>
      <c r="EF43" s="188"/>
      <c r="EG43" s="188"/>
      <c r="EH43" s="188"/>
      <c r="EI43" s="188"/>
      <c r="EJ43" s="188"/>
      <c r="EK43" s="188"/>
      <c r="EL43" s="188"/>
      <c r="EM43" s="188"/>
      <c r="EN43" s="188"/>
      <c r="EO43" s="188"/>
      <c r="EP43" s="188"/>
      <c r="EQ43" s="188"/>
      <c r="ER43" s="188"/>
      <c r="ES43" s="188"/>
      <c r="ET43" s="188"/>
      <c r="EU43" s="188"/>
      <c r="EV43" s="188"/>
      <c r="EW43" s="188"/>
      <c r="EX43" s="188"/>
      <c r="EY43" s="188"/>
      <c r="EZ43" s="188"/>
      <c r="FA43" s="188"/>
      <c r="FB43" s="188"/>
      <c r="FC43" s="188"/>
      <c r="FD43" s="188"/>
      <c r="FE43" s="188"/>
      <c r="FF43" s="188"/>
      <c r="FG43" s="188"/>
      <c r="FH43" s="188"/>
      <c r="FI43" s="188"/>
      <c r="FJ43" s="188"/>
      <c r="FK43" s="188"/>
      <c r="FL43" s="188"/>
      <c r="FM43" s="188"/>
      <c r="FN43" s="188"/>
      <c r="FO43" s="188"/>
      <c r="FP43" s="188"/>
      <c r="FQ43" s="188"/>
      <c r="FR43" s="188"/>
      <c r="FS43" s="188"/>
      <c r="FT43" s="188"/>
      <c r="FU43" s="188"/>
      <c r="FV43" s="188"/>
      <c r="FW43" s="188"/>
      <c r="FX43" s="188"/>
      <c r="FY43" s="188"/>
      <c r="FZ43" s="188"/>
      <c r="GA43" s="188"/>
      <c r="GB43" s="188"/>
      <c r="GC43" s="188"/>
      <c r="GD43" s="188"/>
      <c r="GE43" s="188"/>
      <c r="GF43" s="188"/>
      <c r="GG43" s="188"/>
      <c r="GH43" s="188"/>
      <c r="GI43" s="188"/>
      <c r="GJ43" s="188"/>
      <c r="GK43" s="188"/>
      <c r="GL43" s="188"/>
      <c r="GM43" s="188"/>
      <c r="GN43" s="188"/>
      <c r="GO43" s="188"/>
      <c r="GP43" s="188"/>
      <c r="GQ43" s="188"/>
      <c r="GR43" s="188"/>
      <c r="GS43" s="188"/>
      <c r="GT43" s="188"/>
      <c r="GU43" s="188"/>
      <c r="GV43" s="188"/>
      <c r="GW43" s="188"/>
      <c r="GX43" s="188"/>
      <c r="GY43" s="188"/>
      <c r="GZ43" s="188"/>
      <c r="HA43" s="188"/>
      <c r="HB43" s="188"/>
      <c r="HC43" s="188"/>
      <c r="HD43" s="188"/>
      <c r="HE43" s="188"/>
      <c r="HF43" s="188"/>
      <c r="HG43" s="188"/>
      <c r="HH43" s="188"/>
      <c r="HI43" s="188"/>
      <c r="HJ43" s="188"/>
      <c r="HK43" s="188"/>
      <c r="HL43" s="188"/>
      <c r="HM43" s="188"/>
      <c r="HN43" s="188"/>
      <c r="HO43" s="188"/>
      <c r="HP43" s="188"/>
      <c r="HQ43" s="188"/>
      <c r="HR43" s="188"/>
      <c r="HS43" s="188"/>
      <c r="HT43" s="188"/>
      <c r="HU43" s="188"/>
      <c r="HV43" s="188"/>
      <c r="HW43" s="188"/>
      <c r="HX43" s="188"/>
      <c r="HY43" s="188"/>
      <c r="HZ43" s="188"/>
      <c r="IA43" s="188"/>
      <c r="IB43" s="188"/>
      <c r="IC43" s="188"/>
      <c r="ID43" s="188"/>
      <c r="IE43" s="188"/>
      <c r="IF43" s="188"/>
      <c r="IG43" s="188"/>
      <c r="IH43" s="188"/>
      <c r="II43" s="188"/>
      <c r="IJ43" s="188"/>
      <c r="IK43" s="188"/>
    </row>
    <row r="44" spans="1:245" ht="19.5" customHeight="1">
      <c r="A44" s="188"/>
      <c r="B44" s="188"/>
      <c r="C44" s="188"/>
      <c r="D44" s="188"/>
      <c r="E44" s="188"/>
      <c r="F44" s="44"/>
      <c r="G44" s="44"/>
      <c r="H44" s="199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188"/>
      <c r="CT44" s="188"/>
      <c r="CU44" s="188"/>
      <c r="CV44" s="188"/>
      <c r="CW44" s="188"/>
      <c r="CX44" s="188"/>
      <c r="CY44" s="188"/>
      <c r="CZ44" s="188"/>
      <c r="DA44" s="188"/>
      <c r="DB44" s="188"/>
      <c r="DC44" s="188"/>
      <c r="DD44" s="188"/>
      <c r="DE44" s="188"/>
      <c r="DF44" s="188"/>
      <c r="DG44" s="188"/>
      <c r="DH44" s="188"/>
      <c r="DI44" s="188"/>
      <c r="DJ44" s="188"/>
      <c r="DK44" s="188"/>
      <c r="DL44" s="188"/>
      <c r="DM44" s="188"/>
      <c r="DN44" s="188"/>
      <c r="DO44" s="188"/>
      <c r="DP44" s="188"/>
      <c r="DQ44" s="188"/>
      <c r="DR44" s="188"/>
      <c r="DS44" s="188"/>
      <c r="DT44" s="188"/>
      <c r="DU44" s="188"/>
      <c r="DV44" s="188"/>
      <c r="DW44" s="188"/>
      <c r="DX44" s="188"/>
      <c r="DY44" s="188"/>
      <c r="DZ44" s="188"/>
      <c r="EA44" s="188"/>
      <c r="EB44" s="188"/>
      <c r="EC44" s="188"/>
      <c r="ED44" s="188"/>
      <c r="EE44" s="188"/>
      <c r="EF44" s="188"/>
      <c r="EG44" s="188"/>
      <c r="EH44" s="188"/>
      <c r="EI44" s="188"/>
      <c r="EJ44" s="188"/>
      <c r="EK44" s="188"/>
      <c r="EL44" s="188"/>
      <c r="EM44" s="188"/>
      <c r="EN44" s="188"/>
      <c r="EO44" s="188"/>
      <c r="EP44" s="188"/>
      <c r="EQ44" s="188"/>
      <c r="ER44" s="188"/>
      <c r="ES44" s="188"/>
      <c r="ET44" s="188"/>
      <c r="EU44" s="188"/>
      <c r="EV44" s="188"/>
      <c r="EW44" s="188"/>
      <c r="EX44" s="188"/>
      <c r="EY44" s="188"/>
      <c r="EZ44" s="188"/>
      <c r="FA44" s="188"/>
      <c r="FB44" s="188"/>
      <c r="FC44" s="188"/>
      <c r="FD44" s="188"/>
      <c r="FE44" s="188"/>
      <c r="FF44" s="188"/>
      <c r="FG44" s="188"/>
      <c r="FH44" s="188"/>
      <c r="FI44" s="188"/>
      <c r="FJ44" s="188"/>
      <c r="FK44" s="188"/>
      <c r="FL44" s="188"/>
      <c r="FM44" s="188"/>
      <c r="FN44" s="188"/>
      <c r="FO44" s="188"/>
      <c r="FP44" s="188"/>
      <c r="FQ44" s="188"/>
      <c r="FR44" s="188"/>
      <c r="FS44" s="188"/>
      <c r="FT44" s="188"/>
      <c r="FU44" s="188"/>
      <c r="FV44" s="188"/>
      <c r="FW44" s="188"/>
      <c r="FX44" s="188"/>
      <c r="FY44" s="188"/>
      <c r="FZ44" s="188"/>
      <c r="GA44" s="188"/>
      <c r="GB44" s="188"/>
      <c r="GC44" s="188"/>
      <c r="GD44" s="188"/>
      <c r="GE44" s="188"/>
      <c r="GF44" s="188"/>
      <c r="GG44" s="188"/>
      <c r="GH44" s="188"/>
      <c r="GI44" s="188"/>
      <c r="GJ44" s="188"/>
      <c r="GK44" s="188"/>
      <c r="GL44" s="188"/>
      <c r="GM44" s="188"/>
      <c r="GN44" s="188"/>
      <c r="GO44" s="188"/>
      <c r="GP44" s="188"/>
      <c r="GQ44" s="188"/>
      <c r="GR44" s="188"/>
      <c r="GS44" s="188"/>
      <c r="GT44" s="188"/>
      <c r="GU44" s="188"/>
      <c r="GV44" s="188"/>
      <c r="GW44" s="188"/>
      <c r="GX44" s="188"/>
      <c r="GY44" s="188"/>
      <c r="GZ44" s="188"/>
      <c r="HA44" s="188"/>
      <c r="HB44" s="188"/>
      <c r="HC44" s="188"/>
      <c r="HD44" s="188"/>
      <c r="HE44" s="188"/>
      <c r="HF44" s="188"/>
      <c r="HG44" s="188"/>
      <c r="HH44" s="188"/>
      <c r="HI44" s="188"/>
      <c r="HJ44" s="188"/>
      <c r="HK44" s="188"/>
      <c r="HL44" s="188"/>
      <c r="HM44" s="188"/>
      <c r="HN44" s="188"/>
      <c r="HO44" s="188"/>
      <c r="HP44" s="188"/>
      <c r="HQ44" s="188"/>
      <c r="HR44" s="188"/>
      <c r="HS44" s="188"/>
      <c r="HT44" s="188"/>
      <c r="HU44" s="188"/>
      <c r="HV44" s="188"/>
      <c r="HW44" s="188"/>
      <c r="HX44" s="188"/>
      <c r="HY44" s="188"/>
      <c r="HZ44" s="188"/>
      <c r="IA44" s="188"/>
      <c r="IB44" s="188"/>
      <c r="IC44" s="188"/>
      <c r="ID44" s="188"/>
      <c r="IE44" s="188"/>
      <c r="IF44" s="188"/>
      <c r="IG44" s="188"/>
      <c r="IH44" s="188"/>
      <c r="II44" s="188"/>
      <c r="IJ44" s="188"/>
      <c r="IK44" s="188"/>
    </row>
    <row r="45" spans="1:245" ht="19.5" customHeight="1">
      <c r="A45" s="188"/>
      <c r="B45" s="188"/>
      <c r="C45" s="188"/>
      <c r="D45" s="188"/>
      <c r="E45" s="188"/>
      <c r="F45" s="44"/>
      <c r="G45" s="44"/>
      <c r="H45" s="199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8"/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8"/>
      <c r="DB45" s="188"/>
      <c r="DC45" s="188"/>
      <c r="DD45" s="188"/>
      <c r="DE45" s="188"/>
      <c r="DF45" s="188"/>
      <c r="DG45" s="188"/>
      <c r="DH45" s="188"/>
      <c r="DI45" s="188"/>
      <c r="DJ45" s="188"/>
      <c r="DK45" s="188"/>
      <c r="DL45" s="188"/>
      <c r="DM45" s="188"/>
      <c r="DN45" s="188"/>
      <c r="DO45" s="188"/>
      <c r="DP45" s="188"/>
      <c r="DQ45" s="188"/>
      <c r="DR45" s="188"/>
      <c r="DS45" s="188"/>
      <c r="DT45" s="188"/>
      <c r="DU45" s="188"/>
      <c r="DV45" s="188"/>
      <c r="DW45" s="188"/>
      <c r="DX45" s="188"/>
      <c r="DY45" s="188"/>
      <c r="DZ45" s="188"/>
      <c r="EA45" s="188"/>
      <c r="EB45" s="188"/>
      <c r="EC45" s="188"/>
      <c r="ED45" s="188"/>
      <c r="EE45" s="188"/>
      <c r="EF45" s="188"/>
      <c r="EG45" s="188"/>
      <c r="EH45" s="188"/>
      <c r="EI45" s="188"/>
      <c r="EJ45" s="188"/>
      <c r="EK45" s="188"/>
      <c r="EL45" s="188"/>
      <c r="EM45" s="188"/>
      <c r="EN45" s="188"/>
      <c r="EO45" s="188"/>
      <c r="EP45" s="188"/>
      <c r="EQ45" s="188"/>
      <c r="ER45" s="188"/>
      <c r="ES45" s="188"/>
      <c r="ET45" s="188"/>
      <c r="EU45" s="188"/>
      <c r="EV45" s="188"/>
      <c r="EW45" s="188"/>
      <c r="EX45" s="188"/>
      <c r="EY45" s="188"/>
      <c r="EZ45" s="188"/>
      <c r="FA45" s="188"/>
      <c r="FB45" s="188"/>
      <c r="FC45" s="188"/>
      <c r="FD45" s="188"/>
      <c r="FE45" s="188"/>
      <c r="FF45" s="188"/>
      <c r="FG45" s="188"/>
      <c r="FH45" s="188"/>
      <c r="FI45" s="188"/>
      <c r="FJ45" s="188"/>
      <c r="FK45" s="188"/>
      <c r="FL45" s="188"/>
      <c r="FM45" s="188"/>
      <c r="FN45" s="188"/>
      <c r="FO45" s="188"/>
      <c r="FP45" s="188"/>
      <c r="FQ45" s="188"/>
      <c r="FR45" s="188"/>
      <c r="FS45" s="188"/>
      <c r="FT45" s="188"/>
      <c r="FU45" s="188"/>
      <c r="FV45" s="188"/>
      <c r="FW45" s="188"/>
      <c r="FX45" s="188"/>
      <c r="FY45" s="188"/>
      <c r="FZ45" s="188"/>
      <c r="GA45" s="188"/>
      <c r="GB45" s="188"/>
      <c r="GC45" s="188"/>
      <c r="GD45" s="188"/>
      <c r="GE45" s="188"/>
      <c r="GF45" s="188"/>
      <c r="GG45" s="188"/>
      <c r="GH45" s="188"/>
      <c r="GI45" s="188"/>
      <c r="GJ45" s="188"/>
      <c r="GK45" s="188"/>
      <c r="GL45" s="188"/>
      <c r="GM45" s="188"/>
      <c r="GN45" s="188"/>
      <c r="GO45" s="188"/>
      <c r="GP45" s="188"/>
      <c r="GQ45" s="188"/>
      <c r="GR45" s="188"/>
      <c r="GS45" s="188"/>
      <c r="GT45" s="188"/>
      <c r="GU45" s="188"/>
      <c r="GV45" s="188"/>
      <c r="GW45" s="188"/>
      <c r="GX45" s="188"/>
      <c r="GY45" s="188"/>
      <c r="GZ45" s="188"/>
      <c r="HA45" s="188"/>
      <c r="HB45" s="188"/>
      <c r="HC45" s="188"/>
      <c r="HD45" s="188"/>
      <c r="HE45" s="188"/>
      <c r="HF45" s="188"/>
      <c r="HG45" s="188"/>
      <c r="HH45" s="188"/>
      <c r="HI45" s="188"/>
      <c r="HJ45" s="188"/>
      <c r="HK45" s="188"/>
      <c r="HL45" s="188"/>
      <c r="HM45" s="188"/>
      <c r="HN45" s="188"/>
      <c r="HO45" s="188"/>
      <c r="HP45" s="188"/>
      <c r="HQ45" s="188"/>
      <c r="HR45" s="188"/>
      <c r="HS45" s="188"/>
      <c r="HT45" s="188"/>
      <c r="HU45" s="188"/>
      <c r="HV45" s="188"/>
      <c r="HW45" s="188"/>
      <c r="HX45" s="188"/>
      <c r="HY45" s="188"/>
      <c r="HZ45" s="188"/>
      <c r="IA45" s="188"/>
      <c r="IB45" s="188"/>
      <c r="IC45" s="188"/>
      <c r="ID45" s="188"/>
      <c r="IE45" s="188"/>
      <c r="IF45" s="188"/>
      <c r="IG45" s="188"/>
      <c r="IH45" s="188"/>
      <c r="II45" s="188"/>
      <c r="IJ45" s="188"/>
      <c r="IK45" s="188"/>
    </row>
    <row r="46" spans="1:245" ht="19.5" customHeight="1">
      <c r="A46" s="188"/>
      <c r="B46" s="188"/>
      <c r="C46" s="188"/>
      <c r="D46" s="188"/>
      <c r="E46" s="188"/>
      <c r="F46" s="44"/>
      <c r="G46" s="44"/>
      <c r="H46" s="199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188"/>
      <c r="CT46" s="188"/>
      <c r="CU46" s="188"/>
      <c r="CV46" s="188"/>
      <c r="CW46" s="188"/>
      <c r="CX46" s="188"/>
      <c r="CY46" s="188"/>
      <c r="CZ46" s="188"/>
      <c r="DA46" s="188"/>
      <c r="DB46" s="188"/>
      <c r="DC46" s="188"/>
      <c r="DD46" s="188"/>
      <c r="DE46" s="188"/>
      <c r="DF46" s="188"/>
      <c r="DG46" s="188"/>
      <c r="DH46" s="188"/>
      <c r="DI46" s="188"/>
      <c r="DJ46" s="188"/>
      <c r="DK46" s="188"/>
      <c r="DL46" s="188"/>
      <c r="DM46" s="188"/>
      <c r="DN46" s="188"/>
      <c r="DO46" s="188"/>
      <c r="DP46" s="188"/>
      <c r="DQ46" s="188"/>
      <c r="DR46" s="188"/>
      <c r="DS46" s="188"/>
      <c r="DT46" s="188"/>
      <c r="DU46" s="188"/>
      <c r="DV46" s="188"/>
      <c r="DW46" s="188"/>
      <c r="DX46" s="188"/>
      <c r="DY46" s="188"/>
      <c r="DZ46" s="188"/>
      <c r="EA46" s="188"/>
      <c r="EB46" s="188"/>
      <c r="EC46" s="188"/>
      <c r="ED46" s="188"/>
      <c r="EE46" s="188"/>
      <c r="EF46" s="188"/>
      <c r="EG46" s="188"/>
      <c r="EH46" s="188"/>
      <c r="EI46" s="188"/>
      <c r="EJ46" s="188"/>
      <c r="EK46" s="188"/>
      <c r="EL46" s="188"/>
      <c r="EM46" s="188"/>
      <c r="EN46" s="188"/>
      <c r="EO46" s="188"/>
      <c r="EP46" s="188"/>
      <c r="EQ46" s="188"/>
      <c r="ER46" s="188"/>
      <c r="ES46" s="188"/>
      <c r="ET46" s="188"/>
      <c r="EU46" s="188"/>
      <c r="EV46" s="188"/>
      <c r="EW46" s="188"/>
      <c r="EX46" s="188"/>
      <c r="EY46" s="188"/>
      <c r="EZ46" s="188"/>
      <c r="FA46" s="188"/>
      <c r="FB46" s="188"/>
      <c r="FC46" s="188"/>
      <c r="FD46" s="188"/>
      <c r="FE46" s="188"/>
      <c r="FF46" s="188"/>
      <c r="FG46" s="188"/>
      <c r="FH46" s="188"/>
      <c r="FI46" s="188"/>
      <c r="FJ46" s="188"/>
      <c r="FK46" s="188"/>
      <c r="FL46" s="188"/>
      <c r="FM46" s="188"/>
      <c r="FN46" s="188"/>
      <c r="FO46" s="188"/>
      <c r="FP46" s="188"/>
      <c r="FQ46" s="188"/>
      <c r="FR46" s="188"/>
      <c r="FS46" s="188"/>
      <c r="FT46" s="188"/>
      <c r="FU46" s="188"/>
      <c r="FV46" s="188"/>
      <c r="FW46" s="188"/>
      <c r="FX46" s="188"/>
      <c r="FY46" s="188"/>
      <c r="FZ46" s="188"/>
      <c r="GA46" s="188"/>
      <c r="GB46" s="188"/>
      <c r="GC46" s="188"/>
      <c r="GD46" s="188"/>
      <c r="GE46" s="188"/>
      <c r="GF46" s="188"/>
      <c r="GG46" s="188"/>
      <c r="GH46" s="188"/>
      <c r="GI46" s="188"/>
      <c r="GJ46" s="188"/>
      <c r="GK46" s="188"/>
      <c r="GL46" s="188"/>
      <c r="GM46" s="188"/>
      <c r="GN46" s="188"/>
      <c r="GO46" s="188"/>
      <c r="GP46" s="188"/>
      <c r="GQ46" s="188"/>
      <c r="GR46" s="188"/>
      <c r="GS46" s="188"/>
      <c r="GT46" s="188"/>
      <c r="GU46" s="188"/>
      <c r="GV46" s="188"/>
      <c r="GW46" s="188"/>
      <c r="GX46" s="188"/>
      <c r="GY46" s="188"/>
      <c r="GZ46" s="188"/>
      <c r="HA46" s="188"/>
      <c r="HB46" s="188"/>
      <c r="HC46" s="188"/>
      <c r="HD46" s="188"/>
      <c r="HE46" s="188"/>
      <c r="HF46" s="188"/>
      <c r="HG46" s="188"/>
      <c r="HH46" s="188"/>
      <c r="HI46" s="188"/>
      <c r="HJ46" s="188"/>
      <c r="HK46" s="188"/>
      <c r="HL46" s="188"/>
      <c r="HM46" s="188"/>
      <c r="HN46" s="188"/>
      <c r="HO46" s="188"/>
      <c r="HP46" s="188"/>
      <c r="HQ46" s="188"/>
      <c r="HR46" s="188"/>
      <c r="HS46" s="188"/>
      <c r="HT46" s="188"/>
      <c r="HU46" s="188"/>
      <c r="HV46" s="188"/>
      <c r="HW46" s="188"/>
      <c r="HX46" s="188"/>
      <c r="HY46" s="188"/>
      <c r="HZ46" s="188"/>
      <c r="IA46" s="188"/>
      <c r="IB46" s="188"/>
      <c r="IC46" s="188"/>
      <c r="ID46" s="188"/>
      <c r="IE46" s="188"/>
      <c r="IF46" s="188"/>
      <c r="IG46" s="188"/>
      <c r="IH46" s="188"/>
      <c r="II46" s="188"/>
      <c r="IJ46" s="188"/>
      <c r="IK46" s="188"/>
    </row>
    <row r="47" spans="1:245" ht="19.5" customHeight="1">
      <c r="A47" s="188"/>
      <c r="B47" s="188"/>
      <c r="C47" s="188"/>
      <c r="D47" s="188"/>
      <c r="E47" s="188"/>
      <c r="F47" s="44"/>
      <c r="G47" s="44"/>
      <c r="H47" s="199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/>
      <c r="BX47" s="188"/>
      <c r="BY47" s="188"/>
      <c r="BZ47" s="188"/>
      <c r="CA47" s="188"/>
      <c r="CB47" s="188"/>
      <c r="CC47" s="188"/>
      <c r="CD47" s="188"/>
      <c r="CE47" s="188"/>
      <c r="CF47" s="188"/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188"/>
      <c r="CT47" s="188"/>
      <c r="CU47" s="188"/>
      <c r="CV47" s="188"/>
      <c r="CW47" s="188"/>
      <c r="CX47" s="188"/>
      <c r="CY47" s="188"/>
      <c r="CZ47" s="188"/>
      <c r="DA47" s="188"/>
      <c r="DB47" s="188"/>
      <c r="DC47" s="188"/>
      <c r="DD47" s="188"/>
      <c r="DE47" s="188"/>
      <c r="DF47" s="188"/>
      <c r="DG47" s="188"/>
      <c r="DH47" s="188"/>
      <c r="DI47" s="188"/>
      <c r="DJ47" s="188"/>
      <c r="DK47" s="188"/>
      <c r="DL47" s="188"/>
      <c r="DM47" s="188"/>
      <c r="DN47" s="188"/>
      <c r="DO47" s="188"/>
      <c r="DP47" s="188"/>
      <c r="DQ47" s="188"/>
      <c r="DR47" s="188"/>
      <c r="DS47" s="188"/>
      <c r="DT47" s="188"/>
      <c r="DU47" s="188"/>
      <c r="DV47" s="188"/>
      <c r="DW47" s="188"/>
      <c r="DX47" s="188"/>
      <c r="DY47" s="188"/>
      <c r="DZ47" s="188"/>
      <c r="EA47" s="188"/>
      <c r="EB47" s="188"/>
      <c r="EC47" s="188"/>
      <c r="ED47" s="188"/>
      <c r="EE47" s="188"/>
      <c r="EF47" s="188"/>
      <c r="EG47" s="188"/>
      <c r="EH47" s="188"/>
      <c r="EI47" s="188"/>
      <c r="EJ47" s="188"/>
      <c r="EK47" s="188"/>
      <c r="EL47" s="188"/>
      <c r="EM47" s="188"/>
      <c r="EN47" s="188"/>
      <c r="EO47" s="188"/>
      <c r="EP47" s="188"/>
      <c r="EQ47" s="188"/>
      <c r="ER47" s="188"/>
      <c r="ES47" s="188"/>
      <c r="ET47" s="188"/>
      <c r="EU47" s="188"/>
      <c r="EV47" s="188"/>
      <c r="EW47" s="188"/>
      <c r="EX47" s="188"/>
      <c r="EY47" s="188"/>
      <c r="EZ47" s="188"/>
      <c r="FA47" s="188"/>
      <c r="FB47" s="188"/>
      <c r="FC47" s="188"/>
      <c r="FD47" s="188"/>
      <c r="FE47" s="188"/>
      <c r="FF47" s="188"/>
      <c r="FG47" s="188"/>
      <c r="FH47" s="188"/>
      <c r="FI47" s="188"/>
      <c r="FJ47" s="188"/>
      <c r="FK47" s="188"/>
      <c r="FL47" s="188"/>
      <c r="FM47" s="188"/>
      <c r="FN47" s="188"/>
      <c r="FO47" s="188"/>
      <c r="FP47" s="188"/>
      <c r="FQ47" s="188"/>
      <c r="FR47" s="188"/>
      <c r="FS47" s="188"/>
      <c r="FT47" s="188"/>
      <c r="FU47" s="188"/>
      <c r="FV47" s="188"/>
      <c r="FW47" s="188"/>
      <c r="FX47" s="188"/>
      <c r="FY47" s="188"/>
      <c r="FZ47" s="188"/>
      <c r="GA47" s="188"/>
      <c r="GB47" s="188"/>
      <c r="GC47" s="188"/>
      <c r="GD47" s="188"/>
      <c r="GE47" s="188"/>
      <c r="GF47" s="188"/>
      <c r="GG47" s="188"/>
      <c r="GH47" s="188"/>
      <c r="GI47" s="188"/>
      <c r="GJ47" s="188"/>
      <c r="GK47" s="188"/>
      <c r="GL47" s="188"/>
      <c r="GM47" s="188"/>
      <c r="GN47" s="188"/>
      <c r="GO47" s="188"/>
      <c r="GP47" s="188"/>
      <c r="GQ47" s="188"/>
      <c r="GR47" s="188"/>
      <c r="GS47" s="188"/>
      <c r="GT47" s="188"/>
      <c r="GU47" s="188"/>
      <c r="GV47" s="188"/>
      <c r="GW47" s="188"/>
      <c r="GX47" s="188"/>
      <c r="GY47" s="188"/>
      <c r="GZ47" s="188"/>
      <c r="HA47" s="188"/>
      <c r="HB47" s="188"/>
      <c r="HC47" s="188"/>
      <c r="HD47" s="188"/>
      <c r="HE47" s="188"/>
      <c r="HF47" s="188"/>
      <c r="HG47" s="188"/>
      <c r="HH47" s="188"/>
      <c r="HI47" s="188"/>
      <c r="HJ47" s="188"/>
      <c r="HK47" s="188"/>
      <c r="HL47" s="188"/>
      <c r="HM47" s="188"/>
      <c r="HN47" s="188"/>
      <c r="HO47" s="188"/>
      <c r="HP47" s="188"/>
      <c r="HQ47" s="188"/>
      <c r="HR47" s="188"/>
      <c r="HS47" s="188"/>
      <c r="HT47" s="188"/>
      <c r="HU47" s="188"/>
      <c r="HV47" s="188"/>
      <c r="HW47" s="188"/>
      <c r="HX47" s="188"/>
      <c r="HY47" s="188"/>
      <c r="HZ47" s="188"/>
      <c r="IA47" s="188"/>
      <c r="IB47" s="188"/>
      <c r="IC47" s="188"/>
      <c r="ID47" s="188"/>
      <c r="IE47" s="188"/>
      <c r="IF47" s="188"/>
      <c r="IG47" s="188"/>
      <c r="IH47" s="188"/>
      <c r="II47" s="188"/>
      <c r="IJ47" s="188"/>
      <c r="IK47" s="188"/>
    </row>
    <row r="48" spans="1:245" ht="19.5" customHeight="1">
      <c r="A48" s="188"/>
      <c r="B48" s="188"/>
      <c r="C48" s="188"/>
      <c r="D48" s="188"/>
      <c r="E48" s="188"/>
      <c r="F48" s="44"/>
      <c r="G48" s="44"/>
      <c r="H48" s="199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  <c r="CF48" s="188"/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188"/>
      <c r="CT48" s="188"/>
      <c r="CU48" s="188"/>
      <c r="CV48" s="188"/>
      <c r="CW48" s="188"/>
      <c r="CX48" s="188"/>
      <c r="CY48" s="188"/>
      <c r="CZ48" s="188"/>
      <c r="DA48" s="188"/>
      <c r="DB48" s="188"/>
      <c r="DC48" s="188"/>
      <c r="DD48" s="188"/>
      <c r="DE48" s="188"/>
      <c r="DF48" s="188"/>
      <c r="DG48" s="188"/>
      <c r="DH48" s="188"/>
      <c r="DI48" s="188"/>
      <c r="DJ48" s="188"/>
      <c r="DK48" s="188"/>
      <c r="DL48" s="188"/>
      <c r="DM48" s="188"/>
      <c r="DN48" s="188"/>
      <c r="DO48" s="188"/>
      <c r="DP48" s="188"/>
      <c r="DQ48" s="188"/>
      <c r="DR48" s="188"/>
      <c r="DS48" s="188"/>
      <c r="DT48" s="188"/>
      <c r="DU48" s="188"/>
      <c r="DV48" s="188"/>
      <c r="DW48" s="188"/>
      <c r="DX48" s="188"/>
      <c r="DY48" s="188"/>
      <c r="DZ48" s="188"/>
      <c r="EA48" s="188"/>
      <c r="EB48" s="188"/>
      <c r="EC48" s="188"/>
      <c r="ED48" s="188"/>
      <c r="EE48" s="188"/>
      <c r="EF48" s="188"/>
      <c r="EG48" s="188"/>
      <c r="EH48" s="188"/>
      <c r="EI48" s="188"/>
      <c r="EJ48" s="188"/>
      <c r="EK48" s="188"/>
      <c r="EL48" s="188"/>
      <c r="EM48" s="188"/>
      <c r="EN48" s="188"/>
      <c r="EO48" s="188"/>
      <c r="EP48" s="188"/>
      <c r="EQ48" s="188"/>
      <c r="ER48" s="188"/>
      <c r="ES48" s="188"/>
      <c r="ET48" s="188"/>
      <c r="EU48" s="188"/>
      <c r="EV48" s="188"/>
      <c r="EW48" s="188"/>
      <c r="EX48" s="188"/>
      <c r="EY48" s="188"/>
      <c r="EZ48" s="188"/>
      <c r="FA48" s="188"/>
      <c r="FB48" s="188"/>
      <c r="FC48" s="188"/>
      <c r="FD48" s="188"/>
      <c r="FE48" s="188"/>
      <c r="FF48" s="188"/>
      <c r="FG48" s="188"/>
      <c r="FH48" s="188"/>
      <c r="FI48" s="188"/>
      <c r="FJ48" s="188"/>
      <c r="FK48" s="188"/>
      <c r="FL48" s="188"/>
      <c r="FM48" s="188"/>
      <c r="FN48" s="188"/>
      <c r="FO48" s="188"/>
      <c r="FP48" s="188"/>
      <c r="FQ48" s="188"/>
      <c r="FR48" s="188"/>
      <c r="FS48" s="188"/>
      <c r="FT48" s="188"/>
      <c r="FU48" s="188"/>
      <c r="FV48" s="188"/>
      <c r="FW48" s="188"/>
      <c r="FX48" s="188"/>
      <c r="FY48" s="188"/>
      <c r="FZ48" s="188"/>
      <c r="GA48" s="188"/>
      <c r="GB48" s="188"/>
      <c r="GC48" s="188"/>
      <c r="GD48" s="188"/>
      <c r="GE48" s="188"/>
      <c r="GF48" s="188"/>
      <c r="GG48" s="188"/>
      <c r="GH48" s="188"/>
      <c r="GI48" s="188"/>
      <c r="GJ48" s="188"/>
      <c r="GK48" s="188"/>
      <c r="GL48" s="188"/>
      <c r="GM48" s="188"/>
      <c r="GN48" s="188"/>
      <c r="GO48" s="188"/>
      <c r="GP48" s="188"/>
      <c r="GQ48" s="188"/>
      <c r="GR48" s="188"/>
      <c r="GS48" s="188"/>
      <c r="GT48" s="188"/>
      <c r="GU48" s="188"/>
      <c r="GV48" s="188"/>
      <c r="GW48" s="188"/>
      <c r="GX48" s="188"/>
      <c r="GY48" s="188"/>
      <c r="GZ48" s="188"/>
      <c r="HA48" s="188"/>
      <c r="HB48" s="188"/>
      <c r="HC48" s="188"/>
      <c r="HD48" s="188"/>
      <c r="HE48" s="188"/>
      <c r="HF48" s="188"/>
      <c r="HG48" s="188"/>
      <c r="HH48" s="188"/>
      <c r="HI48" s="188"/>
      <c r="HJ48" s="188"/>
      <c r="HK48" s="188"/>
      <c r="HL48" s="188"/>
      <c r="HM48" s="188"/>
      <c r="HN48" s="188"/>
      <c r="HO48" s="188"/>
      <c r="HP48" s="188"/>
      <c r="HQ48" s="188"/>
      <c r="HR48" s="188"/>
      <c r="HS48" s="188"/>
      <c r="HT48" s="188"/>
      <c r="HU48" s="188"/>
      <c r="HV48" s="188"/>
      <c r="HW48" s="188"/>
      <c r="HX48" s="188"/>
      <c r="HY48" s="188"/>
      <c r="HZ48" s="188"/>
      <c r="IA48" s="188"/>
      <c r="IB48" s="188"/>
      <c r="IC48" s="188"/>
      <c r="ID48" s="188"/>
      <c r="IE48" s="188"/>
      <c r="IF48" s="188"/>
      <c r="IG48" s="188"/>
      <c r="IH48" s="188"/>
      <c r="II48" s="188"/>
      <c r="IJ48" s="188"/>
      <c r="IK48" s="188"/>
    </row>
  </sheetData>
  <sheetProtection formatCells="0" formatColumns="0" formatRows="0" insertColumns="0" insertRows="0" insertHyperlinks="0" deleteColumns="0" deleteRows="0" sort="0" autoFilter="0" pivotTables="0"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10" style="0" customWidth="1"/>
    <col min="5" max="5" width="51.83203125" style="0" customWidth="1"/>
    <col min="6" max="8" width="13.83203125" style="0" customWidth="1"/>
  </cols>
  <sheetData>
    <row r="1" spans="1:8" s="2" customFormat="1" ht="9.75" customHeight="1">
      <c r="A1" s="200"/>
      <c r="B1" s="200"/>
      <c r="C1" s="200"/>
      <c r="D1" s="200"/>
      <c r="E1" s="200"/>
      <c r="F1"/>
      <c r="G1"/>
      <c r="H1"/>
    </row>
    <row r="2" spans="1:8" ht="23.25" customHeight="1">
      <c r="A2" s="201" t="s">
        <v>364</v>
      </c>
      <c r="B2" s="201"/>
      <c r="C2" s="201"/>
      <c r="D2" s="201"/>
      <c r="E2" s="201"/>
      <c r="F2" s="201"/>
      <c r="G2" s="201"/>
      <c r="H2" s="201"/>
    </row>
    <row r="3" spans="1:8" ht="15" customHeight="1">
      <c r="A3" s="202" t="s">
        <v>365</v>
      </c>
      <c r="B3" s="202"/>
      <c r="C3" s="202"/>
      <c r="D3" s="202"/>
      <c r="E3" s="202"/>
      <c r="F3" s="202"/>
      <c r="G3" s="202"/>
      <c r="H3" s="202"/>
    </row>
    <row r="4" spans="1:8" ht="21" customHeight="1">
      <c r="A4" s="203" t="s">
        <v>351</v>
      </c>
      <c r="B4" s="203"/>
      <c r="C4" s="204" t="s">
        <v>5</v>
      </c>
      <c r="D4" s="205"/>
      <c r="E4" s="205"/>
      <c r="F4" s="205"/>
      <c r="G4" s="205"/>
      <c r="H4" s="206"/>
    </row>
    <row r="5" spans="1:8" ht="21" customHeight="1">
      <c r="A5" s="207" t="s">
        <v>366</v>
      </c>
      <c r="B5" s="208" t="s">
        <v>367</v>
      </c>
      <c r="C5" s="203" t="s">
        <v>368</v>
      </c>
      <c r="D5" s="203"/>
      <c r="E5" s="203"/>
      <c r="F5" s="209" t="s">
        <v>369</v>
      </c>
      <c r="G5" s="203"/>
      <c r="H5" s="203"/>
    </row>
    <row r="6" spans="1:8" ht="21" customHeight="1">
      <c r="A6" s="210"/>
      <c r="B6" s="211"/>
      <c r="C6" s="203"/>
      <c r="D6" s="203"/>
      <c r="E6" s="203"/>
      <c r="F6" s="212" t="s">
        <v>370</v>
      </c>
      <c r="G6" s="213" t="s">
        <v>371</v>
      </c>
      <c r="H6" s="213" t="s">
        <v>372</v>
      </c>
    </row>
    <row r="7" spans="1:8" ht="21" customHeight="1">
      <c r="A7" s="210"/>
      <c r="B7" s="203" t="s">
        <v>373</v>
      </c>
      <c r="C7" s="204" t="s">
        <v>374</v>
      </c>
      <c r="D7" s="205" t="s">
        <v>375</v>
      </c>
      <c r="E7" s="206"/>
      <c r="F7" s="214">
        <f aca="true" t="shared" si="0" ref="F7:F15">SUM(G7,H7)</f>
        <v>653.42</v>
      </c>
      <c r="G7" s="215">
        <v>653.42</v>
      </c>
      <c r="H7" s="215">
        <v>0</v>
      </c>
    </row>
    <row r="8" spans="1:8" ht="21" customHeight="1">
      <c r="A8" s="210"/>
      <c r="B8" s="203" t="s">
        <v>376</v>
      </c>
      <c r="C8" s="204" t="s">
        <v>377</v>
      </c>
      <c r="D8" s="205" t="s">
        <v>378</v>
      </c>
      <c r="E8" s="206"/>
      <c r="F8" s="214">
        <f t="shared" si="0"/>
        <v>124.92</v>
      </c>
      <c r="G8" s="216">
        <v>124.92</v>
      </c>
      <c r="H8" s="216">
        <v>0</v>
      </c>
    </row>
    <row r="9" spans="1:8" ht="21" customHeight="1">
      <c r="A9" s="210"/>
      <c r="B9" s="203" t="s">
        <v>379</v>
      </c>
      <c r="C9" s="204" t="s">
        <v>380</v>
      </c>
      <c r="D9" s="205" t="s">
        <v>381</v>
      </c>
      <c r="E9" s="206"/>
      <c r="F9" s="214">
        <f t="shared" si="0"/>
        <v>157.95</v>
      </c>
      <c r="G9" s="216">
        <v>157.95</v>
      </c>
      <c r="H9" s="216">
        <v>0</v>
      </c>
    </row>
    <row r="10" spans="1:8" ht="21" customHeight="1">
      <c r="A10" s="210"/>
      <c r="B10" s="203" t="s">
        <v>382</v>
      </c>
      <c r="C10" s="204" t="s">
        <v>16</v>
      </c>
      <c r="D10" s="205" t="s">
        <v>383</v>
      </c>
      <c r="E10" s="206"/>
      <c r="F10" s="214">
        <f t="shared" si="0"/>
        <v>0</v>
      </c>
      <c r="G10" s="216">
        <v>0</v>
      </c>
      <c r="H10" s="216">
        <v>0</v>
      </c>
    </row>
    <row r="11" spans="1:8" ht="21" customHeight="1">
      <c r="A11" s="210"/>
      <c r="B11" s="203" t="s">
        <v>384</v>
      </c>
      <c r="C11" s="204" t="s">
        <v>16</v>
      </c>
      <c r="D11" s="205" t="s">
        <v>385</v>
      </c>
      <c r="E11" s="206"/>
      <c r="F11" s="214">
        <f t="shared" si="0"/>
        <v>0</v>
      </c>
      <c r="G11" s="216">
        <v>0</v>
      </c>
      <c r="H11" s="216">
        <v>0</v>
      </c>
    </row>
    <row r="12" spans="1:8" ht="21" customHeight="1">
      <c r="A12" s="210"/>
      <c r="B12" s="203" t="s">
        <v>386</v>
      </c>
      <c r="C12" s="204" t="s">
        <v>16</v>
      </c>
      <c r="D12" s="205" t="s">
        <v>387</v>
      </c>
      <c r="E12" s="206"/>
      <c r="F12" s="214">
        <f t="shared" si="0"/>
        <v>0</v>
      </c>
      <c r="G12" s="216">
        <v>0</v>
      </c>
      <c r="H12" s="216">
        <v>0</v>
      </c>
    </row>
    <row r="13" spans="1:8" ht="21" customHeight="1">
      <c r="A13" s="210"/>
      <c r="B13" s="203" t="s">
        <v>388</v>
      </c>
      <c r="C13" s="204" t="s">
        <v>16</v>
      </c>
      <c r="D13" s="205" t="s">
        <v>389</v>
      </c>
      <c r="E13" s="206"/>
      <c r="F13" s="214">
        <f t="shared" si="0"/>
        <v>0</v>
      </c>
      <c r="G13" s="216">
        <v>0</v>
      </c>
      <c r="H13" s="216">
        <v>0</v>
      </c>
    </row>
    <row r="14" spans="1:8" ht="21" customHeight="1">
      <c r="A14" s="210"/>
      <c r="B14" s="208" t="s">
        <v>390</v>
      </c>
      <c r="C14" s="204" t="s">
        <v>16</v>
      </c>
      <c r="D14" s="205" t="s">
        <v>391</v>
      </c>
      <c r="E14" s="206"/>
      <c r="F14" s="214">
        <f t="shared" si="0"/>
        <v>0</v>
      </c>
      <c r="G14" s="217">
        <v>0</v>
      </c>
      <c r="H14" s="217">
        <v>0</v>
      </c>
    </row>
    <row r="15" spans="1:8" ht="21" customHeight="1">
      <c r="A15" s="210"/>
      <c r="B15" s="218" t="s">
        <v>392</v>
      </c>
      <c r="C15" s="219"/>
      <c r="D15" s="219"/>
      <c r="E15" s="209"/>
      <c r="F15" s="220">
        <f t="shared" si="0"/>
        <v>936.29</v>
      </c>
      <c r="G15" s="221">
        <f aca="true" t="shared" si="1" ref="G15:H15">SUM(G7:G14)</f>
        <v>936.29</v>
      </c>
      <c r="H15" s="221">
        <f t="shared" si="1"/>
        <v>0</v>
      </c>
    </row>
    <row r="16" spans="1:8" ht="61.5" customHeight="1">
      <c r="A16" s="222" t="s">
        <v>393</v>
      </c>
      <c r="B16" s="223" t="s">
        <v>394</v>
      </c>
      <c r="C16" s="224"/>
      <c r="D16" s="224"/>
      <c r="E16" s="224"/>
      <c r="F16" s="224"/>
      <c r="G16" s="224"/>
      <c r="H16" s="225"/>
    </row>
    <row r="17" spans="1:8" ht="21" customHeight="1">
      <c r="A17" s="226" t="s">
        <v>395</v>
      </c>
      <c r="B17" s="227" t="s">
        <v>396</v>
      </c>
      <c r="C17" s="228" t="s">
        <v>397</v>
      </c>
      <c r="D17" s="218" t="s">
        <v>398</v>
      </c>
      <c r="E17" s="219"/>
      <c r="F17" s="219"/>
      <c r="G17" s="203" t="s">
        <v>399</v>
      </c>
      <c r="H17" s="203"/>
    </row>
    <row r="18" spans="1:8" ht="21" customHeight="1">
      <c r="A18" s="226"/>
      <c r="B18" s="226" t="s">
        <v>400</v>
      </c>
      <c r="C18" s="229" t="s">
        <v>401</v>
      </c>
      <c r="D18" s="230" t="s">
        <v>402</v>
      </c>
      <c r="E18" s="231" t="s">
        <v>403</v>
      </c>
      <c r="F18" s="232"/>
      <c r="G18" s="233" t="s">
        <v>404</v>
      </c>
      <c r="H18" s="233" t="s">
        <v>405</v>
      </c>
    </row>
    <row r="19" spans="1:8" ht="21" customHeight="1">
      <c r="A19" s="226"/>
      <c r="B19" s="226"/>
      <c r="C19" s="234"/>
      <c r="D19" s="230" t="s">
        <v>406</v>
      </c>
      <c r="E19" s="231" t="s">
        <v>407</v>
      </c>
      <c r="F19" s="232"/>
      <c r="G19" s="233" t="s">
        <v>408</v>
      </c>
      <c r="H19" s="233" t="s">
        <v>409</v>
      </c>
    </row>
    <row r="20" spans="1:8" ht="21" customHeight="1">
      <c r="A20" s="226"/>
      <c r="B20" s="226"/>
      <c r="C20" s="235"/>
      <c r="D20" s="230" t="s">
        <v>410</v>
      </c>
      <c r="E20" s="231" t="s">
        <v>411</v>
      </c>
      <c r="F20" s="231"/>
      <c r="G20" s="204" t="s">
        <v>412</v>
      </c>
      <c r="H20" s="206" t="s">
        <v>413</v>
      </c>
    </row>
    <row r="21" spans="1:8" ht="21" customHeight="1">
      <c r="A21" s="226"/>
      <c r="B21" s="226"/>
      <c r="C21" s="235"/>
      <c r="D21" s="230" t="s">
        <v>414</v>
      </c>
      <c r="E21" s="231" t="s">
        <v>415</v>
      </c>
      <c r="F21" s="231"/>
      <c r="G21" s="204" t="s">
        <v>416</v>
      </c>
      <c r="H21" s="206" t="s">
        <v>417</v>
      </c>
    </row>
    <row r="22" spans="1:8" ht="21" customHeight="1">
      <c r="A22" s="226"/>
      <c r="B22" s="226"/>
      <c r="C22" s="235"/>
      <c r="D22" s="230" t="s">
        <v>418</v>
      </c>
      <c r="E22" s="231" t="s">
        <v>419</v>
      </c>
      <c r="F22" s="231"/>
      <c r="G22" s="204" t="s">
        <v>404</v>
      </c>
      <c r="H22" s="206" t="s">
        <v>420</v>
      </c>
    </row>
    <row r="23" spans="1:8" ht="21" customHeight="1">
      <c r="A23" s="226"/>
      <c r="B23" s="226"/>
      <c r="C23" s="235"/>
      <c r="D23" s="230" t="s">
        <v>421</v>
      </c>
      <c r="E23" s="231" t="s">
        <v>422</v>
      </c>
      <c r="F23" s="231"/>
      <c r="G23" s="204" t="s">
        <v>423</v>
      </c>
      <c r="H23" s="206" t="s">
        <v>424</v>
      </c>
    </row>
    <row r="24" spans="1:8" ht="21" customHeight="1">
      <c r="A24" s="226"/>
      <c r="B24" s="226"/>
      <c r="C24" s="235"/>
      <c r="D24" s="230" t="s">
        <v>425</v>
      </c>
      <c r="E24" s="231" t="s">
        <v>426</v>
      </c>
      <c r="F24" s="231"/>
      <c r="G24" s="204" t="s">
        <v>427</v>
      </c>
      <c r="H24" s="206"/>
    </row>
    <row r="25" spans="1:8" ht="21" customHeight="1">
      <c r="A25" s="226"/>
      <c r="B25" s="226"/>
      <c r="C25" s="235"/>
      <c r="D25" s="230" t="s">
        <v>428</v>
      </c>
      <c r="E25" s="231" t="s">
        <v>16</v>
      </c>
      <c r="F25" s="231"/>
      <c r="G25" s="204" t="s">
        <v>16</v>
      </c>
      <c r="H25" s="206"/>
    </row>
    <row r="26" spans="1:8" ht="21" customHeight="1">
      <c r="A26" s="226"/>
      <c r="B26" s="226"/>
      <c r="C26" s="235"/>
      <c r="D26" s="230" t="s">
        <v>429</v>
      </c>
      <c r="E26" s="231" t="s">
        <v>16</v>
      </c>
      <c r="F26" s="231"/>
      <c r="G26" s="204" t="s">
        <v>16</v>
      </c>
      <c r="H26" s="206"/>
    </row>
    <row r="27" spans="1:8" ht="21" customHeight="1">
      <c r="A27" s="226"/>
      <c r="B27" s="226"/>
      <c r="C27" s="235"/>
      <c r="D27" s="230" t="s">
        <v>430</v>
      </c>
      <c r="E27" s="231" t="s">
        <v>16</v>
      </c>
      <c r="F27" s="231"/>
      <c r="G27" s="204" t="s">
        <v>16</v>
      </c>
      <c r="H27" s="206"/>
    </row>
    <row r="28" spans="1:8" ht="21" customHeight="1">
      <c r="A28" s="226"/>
      <c r="B28" s="226"/>
      <c r="C28" s="235"/>
      <c r="D28" s="230" t="s">
        <v>431</v>
      </c>
      <c r="E28" s="231" t="s">
        <v>16</v>
      </c>
      <c r="F28" s="231"/>
      <c r="G28" s="204" t="s">
        <v>16</v>
      </c>
      <c r="H28" s="206"/>
    </row>
    <row r="29" spans="1:8" ht="21" customHeight="1">
      <c r="A29" s="226"/>
      <c r="B29" s="226"/>
      <c r="C29" s="235"/>
      <c r="D29" s="230" t="s">
        <v>432</v>
      </c>
      <c r="E29" s="231" t="s">
        <v>16</v>
      </c>
      <c r="F29" s="231"/>
      <c r="G29" s="204" t="s">
        <v>16</v>
      </c>
      <c r="H29" s="206"/>
    </row>
    <row r="30" spans="1:8" ht="21" customHeight="1">
      <c r="A30" s="226"/>
      <c r="B30" s="226"/>
      <c r="C30" s="235"/>
      <c r="D30" s="230" t="s">
        <v>433</v>
      </c>
      <c r="E30" s="231" t="s">
        <v>16</v>
      </c>
      <c r="F30" s="231"/>
      <c r="G30" s="204" t="s">
        <v>16</v>
      </c>
      <c r="H30" s="206"/>
    </row>
    <row r="31" spans="1:8" ht="21" customHeight="1">
      <c r="A31" s="226"/>
      <c r="B31" s="226"/>
      <c r="C31" s="235"/>
      <c r="D31" s="230" t="s">
        <v>434</v>
      </c>
      <c r="E31" s="231" t="s">
        <v>16</v>
      </c>
      <c r="F31" s="231"/>
      <c r="G31" s="204" t="s">
        <v>16</v>
      </c>
      <c r="H31" s="206"/>
    </row>
    <row r="32" spans="1:8" ht="21" customHeight="1">
      <c r="A32" s="226"/>
      <c r="B32" s="226"/>
      <c r="C32" s="236"/>
      <c r="D32" s="230" t="s">
        <v>435</v>
      </c>
      <c r="E32" s="237" t="s">
        <v>16</v>
      </c>
      <c r="F32" s="237"/>
      <c r="G32" s="233" t="s">
        <v>16</v>
      </c>
      <c r="H32" s="233"/>
    </row>
    <row r="33" spans="1:8" ht="21" customHeight="1">
      <c r="A33" s="226"/>
      <c r="B33" s="226"/>
      <c r="C33" s="229" t="s">
        <v>436</v>
      </c>
      <c r="D33" s="230" t="s">
        <v>402</v>
      </c>
      <c r="E33" s="237" t="s">
        <v>437</v>
      </c>
      <c r="F33" s="237"/>
      <c r="G33" s="233" t="s">
        <v>412</v>
      </c>
      <c r="H33" s="233"/>
    </row>
    <row r="34" spans="1:8" ht="21" customHeight="1">
      <c r="A34" s="226"/>
      <c r="B34" s="226"/>
      <c r="C34" s="234"/>
      <c r="D34" s="230" t="s">
        <v>406</v>
      </c>
      <c r="E34" s="237" t="s">
        <v>438</v>
      </c>
      <c r="F34" s="237"/>
      <c r="G34" s="233" t="s">
        <v>412</v>
      </c>
      <c r="H34" s="233"/>
    </row>
    <row r="35" spans="1:8" ht="21" customHeight="1">
      <c r="A35" s="226"/>
      <c r="B35" s="226"/>
      <c r="C35" s="235"/>
      <c r="D35" s="230" t="s">
        <v>410</v>
      </c>
      <c r="E35" s="237" t="s">
        <v>439</v>
      </c>
      <c r="F35" s="237"/>
      <c r="G35" s="204" t="s">
        <v>440</v>
      </c>
      <c r="H35" s="206"/>
    </row>
    <row r="36" spans="1:8" ht="21" customHeight="1">
      <c r="A36" s="226"/>
      <c r="B36" s="226"/>
      <c r="C36" s="235"/>
      <c r="D36" s="230" t="s">
        <v>414</v>
      </c>
      <c r="E36" s="237" t="s">
        <v>441</v>
      </c>
      <c r="F36" s="237"/>
      <c r="G36" s="204" t="s">
        <v>440</v>
      </c>
      <c r="H36" s="206"/>
    </row>
    <row r="37" spans="1:8" ht="21" customHeight="1">
      <c r="A37" s="226"/>
      <c r="B37" s="226"/>
      <c r="C37" s="235"/>
      <c r="D37" s="230" t="s">
        <v>418</v>
      </c>
      <c r="E37" s="237" t="s">
        <v>442</v>
      </c>
      <c r="F37" s="237"/>
      <c r="G37" s="204" t="s">
        <v>443</v>
      </c>
      <c r="H37" s="206"/>
    </row>
    <row r="38" spans="1:8" ht="21" customHeight="1">
      <c r="A38" s="226"/>
      <c r="B38" s="226"/>
      <c r="C38" s="235"/>
      <c r="D38" s="230" t="s">
        <v>421</v>
      </c>
      <c r="E38" s="237" t="s">
        <v>16</v>
      </c>
      <c r="F38" s="237"/>
      <c r="G38" s="204" t="s">
        <v>16</v>
      </c>
      <c r="H38" s="206"/>
    </row>
    <row r="39" spans="1:8" ht="21" customHeight="1">
      <c r="A39" s="226"/>
      <c r="B39" s="226"/>
      <c r="C39" s="235"/>
      <c r="D39" s="230" t="s">
        <v>425</v>
      </c>
      <c r="E39" s="237" t="s">
        <v>16</v>
      </c>
      <c r="F39" s="237"/>
      <c r="G39" s="204" t="s">
        <v>16</v>
      </c>
      <c r="H39" s="206"/>
    </row>
    <row r="40" spans="1:8" ht="21" customHeight="1">
      <c r="A40" s="226"/>
      <c r="B40" s="226"/>
      <c r="C40" s="235"/>
      <c r="D40" s="230" t="s">
        <v>428</v>
      </c>
      <c r="E40" s="237" t="s">
        <v>16</v>
      </c>
      <c r="F40" s="237"/>
      <c r="G40" s="204" t="s">
        <v>16</v>
      </c>
      <c r="H40" s="206"/>
    </row>
    <row r="41" spans="1:8" ht="21" customHeight="1">
      <c r="A41" s="226"/>
      <c r="B41" s="226"/>
      <c r="C41" s="235"/>
      <c r="D41" s="230" t="s">
        <v>429</v>
      </c>
      <c r="E41" s="237" t="s">
        <v>16</v>
      </c>
      <c r="F41" s="237"/>
      <c r="G41" s="204" t="s">
        <v>16</v>
      </c>
      <c r="H41" s="206"/>
    </row>
    <row r="42" spans="1:8" ht="21" customHeight="1">
      <c r="A42" s="226"/>
      <c r="B42" s="226"/>
      <c r="C42" s="235"/>
      <c r="D42" s="230" t="s">
        <v>430</v>
      </c>
      <c r="E42" s="237" t="s">
        <v>16</v>
      </c>
      <c r="F42" s="237"/>
      <c r="G42" s="204" t="s">
        <v>16</v>
      </c>
      <c r="H42" s="206"/>
    </row>
    <row r="43" spans="1:8" ht="21" customHeight="1">
      <c r="A43" s="226"/>
      <c r="B43" s="226"/>
      <c r="C43" s="235"/>
      <c r="D43" s="230" t="s">
        <v>431</v>
      </c>
      <c r="E43" s="237" t="s">
        <v>16</v>
      </c>
      <c r="F43" s="237"/>
      <c r="G43" s="204" t="s">
        <v>16</v>
      </c>
      <c r="H43" s="206"/>
    </row>
    <row r="44" spans="1:8" ht="21" customHeight="1">
      <c r="A44" s="226"/>
      <c r="B44" s="226"/>
      <c r="C44" s="235"/>
      <c r="D44" s="230" t="s">
        <v>432</v>
      </c>
      <c r="E44" s="237" t="s">
        <v>16</v>
      </c>
      <c r="F44" s="237"/>
      <c r="G44" s="204" t="s">
        <v>16</v>
      </c>
      <c r="H44" s="206"/>
    </row>
    <row r="45" spans="1:8" ht="21" customHeight="1">
      <c r="A45" s="226"/>
      <c r="B45" s="226"/>
      <c r="C45" s="235"/>
      <c r="D45" s="230" t="s">
        <v>433</v>
      </c>
      <c r="E45" s="237" t="s">
        <v>16</v>
      </c>
      <c r="F45" s="237"/>
      <c r="G45" s="204" t="s">
        <v>16</v>
      </c>
      <c r="H45" s="206"/>
    </row>
    <row r="46" spans="1:8" ht="21" customHeight="1">
      <c r="A46" s="226"/>
      <c r="B46" s="226"/>
      <c r="C46" s="235"/>
      <c r="D46" s="230" t="s">
        <v>434</v>
      </c>
      <c r="E46" s="237" t="s">
        <v>16</v>
      </c>
      <c r="F46" s="237"/>
      <c r="G46" s="204" t="s">
        <v>16</v>
      </c>
      <c r="H46" s="206"/>
    </row>
    <row r="47" spans="1:8" ht="21" customHeight="1">
      <c r="A47" s="226"/>
      <c r="B47" s="226"/>
      <c r="C47" s="236"/>
      <c r="D47" s="230" t="s">
        <v>435</v>
      </c>
      <c r="E47" s="237" t="s">
        <v>16</v>
      </c>
      <c r="F47" s="237"/>
      <c r="G47" s="233" t="s">
        <v>16</v>
      </c>
      <c r="H47" s="233"/>
    </row>
    <row r="48" spans="1:8" ht="21" customHeight="1">
      <c r="A48" s="226"/>
      <c r="B48" s="226"/>
      <c r="C48" s="229" t="s">
        <v>444</v>
      </c>
      <c r="D48" s="230" t="s">
        <v>402</v>
      </c>
      <c r="E48" s="237" t="s">
        <v>445</v>
      </c>
      <c r="F48" s="237"/>
      <c r="G48" s="233" t="s">
        <v>446</v>
      </c>
      <c r="H48" s="233"/>
    </row>
    <row r="49" spans="1:8" ht="21" customHeight="1">
      <c r="A49" s="226"/>
      <c r="B49" s="226"/>
      <c r="C49" s="234"/>
      <c r="D49" s="230" t="s">
        <v>406</v>
      </c>
      <c r="E49" s="237" t="s">
        <v>447</v>
      </c>
      <c r="F49" s="237"/>
      <c r="G49" s="233" t="s">
        <v>446</v>
      </c>
      <c r="H49" s="233"/>
    </row>
    <row r="50" spans="1:8" ht="21" customHeight="1">
      <c r="A50" s="226"/>
      <c r="B50" s="226"/>
      <c r="C50" s="236"/>
      <c r="D50" s="230" t="s">
        <v>410</v>
      </c>
      <c r="E50" s="237" t="s">
        <v>448</v>
      </c>
      <c r="F50" s="237"/>
      <c r="G50" s="233" t="s">
        <v>449</v>
      </c>
      <c r="H50" s="233"/>
    </row>
    <row r="51" spans="1:8" ht="21" customHeight="1">
      <c r="A51" s="226"/>
      <c r="B51" s="226"/>
      <c r="C51" s="229" t="s">
        <v>450</v>
      </c>
      <c r="D51" s="230" t="s">
        <v>402</v>
      </c>
      <c r="E51" s="237" t="s">
        <v>451</v>
      </c>
      <c r="F51" s="237"/>
      <c r="G51" s="233" t="s">
        <v>452</v>
      </c>
      <c r="H51" s="233"/>
    </row>
    <row r="52" spans="1:8" ht="21" customHeight="1">
      <c r="A52" s="226"/>
      <c r="B52" s="226"/>
      <c r="C52" s="234"/>
      <c r="D52" s="230" t="s">
        <v>406</v>
      </c>
      <c r="E52" s="237" t="s">
        <v>16</v>
      </c>
      <c r="F52" s="237"/>
      <c r="G52" s="233" t="s">
        <v>16</v>
      </c>
      <c r="H52" s="233"/>
    </row>
    <row r="53" spans="1:8" ht="21" customHeight="1">
      <c r="A53" s="226"/>
      <c r="B53" s="226"/>
      <c r="C53" s="236"/>
      <c r="D53" s="230" t="s">
        <v>410</v>
      </c>
      <c r="E53" s="237" t="s">
        <v>16</v>
      </c>
      <c r="F53" s="237"/>
      <c r="G53" s="233" t="s">
        <v>16</v>
      </c>
      <c r="H53" s="233"/>
    </row>
    <row r="54" spans="1:8" ht="21" customHeight="1">
      <c r="A54" s="226"/>
      <c r="B54" s="226" t="s">
        <v>453</v>
      </c>
      <c r="C54" s="229" t="s">
        <v>454</v>
      </c>
      <c r="D54" s="230" t="s">
        <v>402</v>
      </c>
      <c r="E54" s="237" t="s">
        <v>16</v>
      </c>
      <c r="F54" s="237"/>
      <c r="G54" s="233" t="s">
        <v>16</v>
      </c>
      <c r="H54" s="233"/>
    </row>
    <row r="55" spans="1:8" ht="21" customHeight="1">
      <c r="A55" s="226"/>
      <c r="B55" s="226"/>
      <c r="C55" s="234"/>
      <c r="D55" s="230" t="s">
        <v>406</v>
      </c>
      <c r="E55" s="237" t="s">
        <v>16</v>
      </c>
      <c r="F55" s="237"/>
      <c r="G55" s="233" t="s">
        <v>16</v>
      </c>
      <c r="H55" s="233"/>
    </row>
    <row r="56" spans="1:8" ht="21" customHeight="1">
      <c r="A56" s="226"/>
      <c r="B56" s="226"/>
      <c r="C56" s="236"/>
      <c r="D56" s="230" t="s">
        <v>410</v>
      </c>
      <c r="E56" s="237" t="s">
        <v>16</v>
      </c>
      <c r="F56" s="237"/>
      <c r="G56" s="233" t="s">
        <v>16</v>
      </c>
      <c r="H56" s="233"/>
    </row>
    <row r="57" spans="1:8" ht="21" customHeight="1">
      <c r="A57" s="226"/>
      <c r="B57" s="226"/>
      <c r="C57" s="229" t="s">
        <v>455</v>
      </c>
      <c r="D57" s="230" t="s">
        <v>402</v>
      </c>
      <c r="E57" s="237" t="s">
        <v>456</v>
      </c>
      <c r="F57" s="237"/>
      <c r="G57" s="233" t="s">
        <v>412</v>
      </c>
      <c r="H57" s="233"/>
    </row>
    <row r="58" spans="1:8" ht="21" customHeight="1">
      <c r="A58" s="226"/>
      <c r="B58" s="226"/>
      <c r="C58" s="234"/>
      <c r="D58" s="230" t="s">
        <v>406</v>
      </c>
      <c r="E58" s="237" t="s">
        <v>16</v>
      </c>
      <c r="F58" s="237"/>
      <c r="G58" s="233" t="s">
        <v>16</v>
      </c>
      <c r="H58" s="233"/>
    </row>
    <row r="59" spans="1:8" ht="21" customHeight="1">
      <c r="A59" s="226"/>
      <c r="B59" s="226"/>
      <c r="C59" s="236"/>
      <c r="D59" s="230" t="s">
        <v>410</v>
      </c>
      <c r="E59" s="237" t="s">
        <v>16</v>
      </c>
      <c r="F59" s="237"/>
      <c r="G59" s="233" t="s">
        <v>16</v>
      </c>
      <c r="H59" s="233"/>
    </row>
    <row r="60" spans="1:8" ht="21" customHeight="1">
      <c r="A60" s="226"/>
      <c r="B60" s="226"/>
      <c r="C60" s="229" t="s">
        <v>457</v>
      </c>
      <c r="D60" s="230" t="s">
        <v>402</v>
      </c>
      <c r="E60" s="237" t="s">
        <v>16</v>
      </c>
      <c r="F60" s="237"/>
      <c r="G60" s="233" t="s">
        <v>16</v>
      </c>
      <c r="H60" s="233"/>
    </row>
    <row r="61" spans="1:8" ht="21" customHeight="1">
      <c r="A61" s="226"/>
      <c r="B61" s="226"/>
      <c r="C61" s="234"/>
      <c r="D61" s="230" t="s">
        <v>406</v>
      </c>
      <c r="E61" s="237" t="s">
        <v>16</v>
      </c>
      <c r="F61" s="237"/>
      <c r="G61" s="233" t="s">
        <v>16</v>
      </c>
      <c r="H61" s="233"/>
    </row>
    <row r="62" spans="1:8" ht="21" customHeight="1">
      <c r="A62" s="226"/>
      <c r="B62" s="226"/>
      <c r="C62" s="236"/>
      <c r="D62" s="230" t="s">
        <v>410</v>
      </c>
      <c r="E62" s="237" t="s">
        <v>16</v>
      </c>
      <c r="F62" s="237"/>
      <c r="G62" s="233" t="s">
        <v>16</v>
      </c>
      <c r="H62" s="233"/>
    </row>
    <row r="63" spans="1:8" ht="21" customHeight="1">
      <c r="A63" s="226"/>
      <c r="B63" s="226"/>
      <c r="C63" s="229" t="s">
        <v>458</v>
      </c>
      <c r="D63" s="230" t="s">
        <v>402</v>
      </c>
      <c r="E63" s="237" t="s">
        <v>459</v>
      </c>
      <c r="F63" s="237"/>
      <c r="G63" s="233" t="s">
        <v>446</v>
      </c>
      <c r="H63" s="233"/>
    </row>
    <row r="64" spans="1:8" ht="21" customHeight="1">
      <c r="A64" s="226"/>
      <c r="B64" s="226"/>
      <c r="C64" s="234"/>
      <c r="D64" s="230" t="s">
        <v>406</v>
      </c>
      <c r="E64" s="237" t="s">
        <v>460</v>
      </c>
      <c r="F64" s="237"/>
      <c r="G64" s="233" t="s">
        <v>412</v>
      </c>
      <c r="H64" s="233"/>
    </row>
    <row r="65" spans="1:8" ht="21" customHeight="1">
      <c r="A65" s="226"/>
      <c r="B65" s="238"/>
      <c r="C65" s="239"/>
      <c r="D65" s="230" t="s">
        <v>410</v>
      </c>
      <c r="E65" s="237" t="s">
        <v>16</v>
      </c>
      <c r="F65" s="237"/>
      <c r="G65" s="233" t="s">
        <v>16</v>
      </c>
      <c r="H65" s="233"/>
    </row>
    <row r="66" spans="1:8" ht="21" customHeight="1">
      <c r="A66" s="210"/>
      <c r="B66" s="203" t="s">
        <v>461</v>
      </c>
      <c r="C66" s="203" t="s">
        <v>462</v>
      </c>
      <c r="D66" s="230" t="s">
        <v>402</v>
      </c>
      <c r="E66" s="237" t="s">
        <v>463</v>
      </c>
      <c r="F66" s="237"/>
      <c r="G66" s="233" t="s">
        <v>446</v>
      </c>
      <c r="H66" s="233"/>
    </row>
    <row r="67" spans="1:8" ht="21" customHeight="1">
      <c r="A67" s="210"/>
      <c r="B67" s="203"/>
      <c r="C67" s="203"/>
      <c r="D67" s="230" t="s">
        <v>406</v>
      </c>
      <c r="E67" s="237" t="s">
        <v>464</v>
      </c>
      <c r="F67" s="237"/>
      <c r="G67" s="233" t="s">
        <v>446</v>
      </c>
      <c r="H67" s="233"/>
    </row>
    <row r="68" spans="1:8" ht="21" customHeight="1">
      <c r="A68" s="210"/>
      <c r="B68" s="203"/>
      <c r="C68" s="203"/>
      <c r="D68" s="240" t="s">
        <v>410</v>
      </c>
      <c r="E68" s="237" t="s">
        <v>465</v>
      </c>
      <c r="F68" s="237"/>
      <c r="G68" s="233" t="s">
        <v>412</v>
      </c>
      <c r="H68" s="233"/>
    </row>
    <row r="69" spans="5:8" ht="12.75">
      <c r="E69" s="241"/>
      <c r="F69" s="241"/>
      <c r="G69" s="241"/>
      <c r="H69" s="241"/>
    </row>
  </sheetData>
  <sheetProtection/>
  <mergeCells count="111">
    <mergeCell ref="B66:B68"/>
    <mergeCell ref="A17:A68"/>
    <mergeCell ref="B18:B53"/>
    <mergeCell ref="B54:B65"/>
    <mergeCell ref="C66:C68"/>
    <mergeCell ref="C63:C65"/>
    <mergeCell ref="C60:C62"/>
    <mergeCell ref="C57:C59"/>
    <mergeCell ref="C33:C47"/>
    <mergeCell ref="C18:C32"/>
    <mergeCell ref="C54:C56"/>
    <mergeCell ref="C51:C53"/>
    <mergeCell ref="C48:C50"/>
    <mergeCell ref="E63:F63"/>
    <mergeCell ref="E60:F60"/>
    <mergeCell ref="E59:F59"/>
    <mergeCell ref="E61:F61"/>
    <mergeCell ref="E62:F62"/>
    <mergeCell ref="E64:F64"/>
    <mergeCell ref="E65:F65"/>
    <mergeCell ref="E66:F66"/>
    <mergeCell ref="E67:F67"/>
    <mergeCell ref="E68:F68"/>
    <mergeCell ref="G29:H29"/>
    <mergeCell ref="G19:H19"/>
    <mergeCell ref="G18:H18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30:H30"/>
    <mergeCell ref="G31:H31"/>
    <mergeCell ref="G45:H45"/>
    <mergeCell ref="G43:H43"/>
    <mergeCell ref="G44:H44"/>
    <mergeCell ref="G46:H46"/>
    <mergeCell ref="E58:F58"/>
    <mergeCell ref="E57:F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E56:F56"/>
    <mergeCell ref="E55:F55"/>
    <mergeCell ref="G55:H55"/>
    <mergeCell ref="G56:H56"/>
    <mergeCell ref="E47:F47"/>
    <mergeCell ref="E49:F49"/>
    <mergeCell ref="E48:F48"/>
    <mergeCell ref="E50:F50"/>
    <mergeCell ref="E51:F51"/>
    <mergeCell ref="E52:F52"/>
    <mergeCell ref="E53:F53"/>
    <mergeCell ref="E54:F54"/>
    <mergeCell ref="G47:H47"/>
    <mergeCell ref="G48:H48"/>
    <mergeCell ref="G49:H49"/>
    <mergeCell ref="G50:H50"/>
    <mergeCell ref="G51:H51"/>
    <mergeCell ref="G52:H52"/>
    <mergeCell ref="G53:H53"/>
    <mergeCell ref="G54:H54"/>
    <mergeCell ref="B15:E15"/>
    <mergeCell ref="A5:A15"/>
    <mergeCell ref="A4:B4"/>
    <mergeCell ref="B5:B6"/>
    <mergeCell ref="C5:E6"/>
    <mergeCell ref="C7:E7"/>
    <mergeCell ref="C8:E8"/>
    <mergeCell ref="C9:E9"/>
    <mergeCell ref="C10:E10"/>
    <mergeCell ref="C11:E11"/>
    <mergeCell ref="C12:E12"/>
    <mergeCell ref="C13:E13"/>
    <mergeCell ref="C14:E14"/>
    <mergeCell ref="A2:H2"/>
    <mergeCell ref="A3:H3"/>
    <mergeCell ref="F5:H5"/>
    <mergeCell ref="C4:H4"/>
    <mergeCell ref="B16:H16"/>
    <mergeCell ref="D17:F17"/>
    <mergeCell ref="G17:H17"/>
    <mergeCell ref="E18:F18"/>
    <mergeCell ref="E19:F19"/>
    <mergeCell ref="E32:F32"/>
    <mergeCell ref="E33:F33"/>
    <mergeCell ref="E34:F34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45" style="0" customWidth="1"/>
    <col min="2" max="4" width="9.3320312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.75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2" ht="12.75">
      <c r="A2" s="243" t="s">
        <v>466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ht="12.75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 t="s">
        <v>6</v>
      </c>
    </row>
    <row r="4" spans="1:12" ht="12.75">
      <c r="A4" s="245" t="s">
        <v>467</v>
      </c>
      <c r="B4" s="245" t="s">
        <v>468</v>
      </c>
      <c r="C4" s="245"/>
      <c r="D4" s="245"/>
      <c r="E4" s="245" t="s">
        <v>469</v>
      </c>
      <c r="F4" s="245" t="s">
        <v>470</v>
      </c>
      <c r="G4" s="245" t="s">
        <v>471</v>
      </c>
      <c r="H4" s="245" t="s">
        <v>471</v>
      </c>
      <c r="I4" s="245" t="s">
        <v>471</v>
      </c>
      <c r="J4" s="245" t="s">
        <v>471</v>
      </c>
      <c r="K4" s="245" t="s">
        <v>471</v>
      </c>
      <c r="L4" s="245" t="s">
        <v>471</v>
      </c>
    </row>
    <row r="5" spans="1:12" ht="12.75">
      <c r="A5" s="245"/>
      <c r="B5" s="245" t="s">
        <v>472</v>
      </c>
      <c r="C5" s="245" t="s">
        <v>371</v>
      </c>
      <c r="D5" s="245" t="s">
        <v>372</v>
      </c>
      <c r="E5" s="245"/>
      <c r="F5" s="245"/>
      <c r="G5" s="245" t="s">
        <v>473</v>
      </c>
      <c r="H5" s="245" t="s">
        <v>473</v>
      </c>
      <c r="I5" s="246" t="s">
        <v>453</v>
      </c>
      <c r="J5" s="246" t="s">
        <v>453</v>
      </c>
      <c r="K5" s="246" t="s">
        <v>462</v>
      </c>
      <c r="L5" s="246" t="s">
        <v>462</v>
      </c>
    </row>
    <row r="6" spans="1:12" ht="12.75">
      <c r="A6" s="247"/>
      <c r="B6" s="247"/>
      <c r="C6" s="247"/>
      <c r="D6" s="247"/>
      <c r="E6" s="247"/>
      <c r="F6" s="247"/>
      <c r="G6" s="247" t="s">
        <v>398</v>
      </c>
      <c r="H6" s="248" t="s">
        <v>474</v>
      </c>
      <c r="I6" s="248" t="s">
        <v>398</v>
      </c>
      <c r="J6" s="248" t="s">
        <v>474</v>
      </c>
      <c r="K6" s="248" t="s">
        <v>398</v>
      </c>
      <c r="L6" s="248" t="s">
        <v>474</v>
      </c>
    </row>
    <row r="7" spans="1:12" ht="17.25" customHeight="1">
      <c r="A7" s="249" t="s">
        <v>64</v>
      </c>
      <c r="B7" s="250">
        <v>50</v>
      </c>
      <c r="C7" s="250">
        <v>50</v>
      </c>
      <c r="D7" s="250">
        <f>B7-C7</f>
        <v>0</v>
      </c>
      <c r="E7" s="249"/>
      <c r="F7" s="249" t="s">
        <v>16</v>
      </c>
      <c r="G7" s="249" t="s">
        <v>16</v>
      </c>
      <c r="H7" s="249" t="s">
        <v>16</v>
      </c>
      <c r="I7" s="249" t="s">
        <v>16</v>
      </c>
      <c r="J7" s="249" t="s">
        <v>16</v>
      </c>
      <c r="K7" s="249" t="s">
        <v>16</v>
      </c>
      <c r="L7" s="249" t="s">
        <v>16</v>
      </c>
    </row>
    <row r="8" spans="1:12" ht="17.25" customHeight="1">
      <c r="A8" s="249" t="s">
        <v>0</v>
      </c>
      <c r="B8" s="250">
        <v>50</v>
      </c>
      <c r="C8" s="250">
        <v>50</v>
      </c>
      <c r="D8" s="250">
        <f>B8-C8</f>
        <v>0</v>
      </c>
      <c r="E8" s="249"/>
      <c r="F8" s="249" t="s">
        <v>16</v>
      </c>
      <c r="G8" s="249" t="s">
        <v>16</v>
      </c>
      <c r="H8" s="249" t="s">
        <v>16</v>
      </c>
      <c r="I8" s="249" t="s">
        <v>16</v>
      </c>
      <c r="J8" s="249" t="s">
        <v>16</v>
      </c>
      <c r="K8" s="249" t="s">
        <v>16</v>
      </c>
      <c r="L8" s="249" t="s">
        <v>16</v>
      </c>
    </row>
    <row r="9" spans="1:12" ht="17.25" customHeight="1">
      <c r="A9" s="249" t="s">
        <v>475</v>
      </c>
      <c r="B9" s="250">
        <v>50</v>
      </c>
      <c r="C9" s="250">
        <v>50</v>
      </c>
      <c r="D9" s="250">
        <f>B9-C9</f>
        <v>0</v>
      </c>
      <c r="E9" s="249"/>
      <c r="F9" s="249" t="s">
        <v>16</v>
      </c>
      <c r="G9" s="249" t="s">
        <v>16</v>
      </c>
      <c r="H9" s="249" t="s">
        <v>16</v>
      </c>
      <c r="I9" s="249" t="s">
        <v>16</v>
      </c>
      <c r="J9" s="249" t="s">
        <v>16</v>
      </c>
      <c r="K9" s="249" t="s">
        <v>16</v>
      </c>
      <c r="L9" s="249" t="s">
        <v>16</v>
      </c>
    </row>
    <row r="10" spans="1:12" ht="17.25" customHeight="1">
      <c r="A10" s="249" t="s">
        <v>346</v>
      </c>
      <c r="B10" s="250">
        <v>40</v>
      </c>
      <c r="C10" s="250">
        <v>40</v>
      </c>
      <c r="D10" s="250">
        <f>B10-C10</f>
        <v>0</v>
      </c>
      <c r="E10" s="249"/>
      <c r="F10" s="249" t="s">
        <v>394</v>
      </c>
      <c r="G10" s="249" t="s">
        <v>476</v>
      </c>
      <c r="H10" s="249" t="s">
        <v>443</v>
      </c>
      <c r="I10" s="249" t="s">
        <v>476</v>
      </c>
      <c r="J10" s="249" t="s">
        <v>412</v>
      </c>
      <c r="K10" s="249" t="s">
        <v>463</v>
      </c>
      <c r="L10" s="249" t="s">
        <v>440</v>
      </c>
    </row>
    <row r="11" spans="1:12" ht="17.25" customHeight="1">
      <c r="A11" s="249" t="s">
        <v>477</v>
      </c>
      <c r="B11" s="250">
        <v>0</v>
      </c>
      <c r="C11" s="250">
        <v>0</v>
      </c>
      <c r="D11" s="250">
        <f>B11-C11</f>
        <v>0</v>
      </c>
      <c r="E11" s="249"/>
      <c r="F11" s="249" t="s">
        <v>16</v>
      </c>
      <c r="G11" s="249" t="s">
        <v>478</v>
      </c>
      <c r="H11" s="249" t="s">
        <v>408</v>
      </c>
      <c r="I11" s="249" t="s">
        <v>476</v>
      </c>
      <c r="J11" s="249" t="s">
        <v>440</v>
      </c>
      <c r="K11" s="249" t="s">
        <v>464</v>
      </c>
      <c r="L11" s="249" t="s">
        <v>440</v>
      </c>
    </row>
    <row r="12" spans="1:12" ht="17.25" customHeight="1">
      <c r="A12" s="249" t="s">
        <v>477</v>
      </c>
      <c r="B12" s="250">
        <v>0</v>
      </c>
      <c r="C12" s="250">
        <v>0</v>
      </c>
      <c r="D12" s="250">
        <f>B12-C12</f>
        <v>0</v>
      </c>
      <c r="E12" s="249"/>
      <c r="F12" s="249" t="s">
        <v>16</v>
      </c>
      <c r="G12" s="249" t="s">
        <v>479</v>
      </c>
      <c r="H12" s="249" t="s">
        <v>412</v>
      </c>
      <c r="I12" s="249" t="s">
        <v>16</v>
      </c>
      <c r="J12" s="249" t="s">
        <v>16</v>
      </c>
      <c r="K12" s="249" t="s">
        <v>16</v>
      </c>
      <c r="L12" s="249" t="s">
        <v>16</v>
      </c>
    </row>
    <row r="13" spans="1:12" ht="17.25" customHeight="1">
      <c r="A13" s="249" t="s">
        <v>477</v>
      </c>
      <c r="B13" s="250">
        <v>0</v>
      </c>
      <c r="C13" s="250">
        <v>0</v>
      </c>
      <c r="D13" s="250">
        <f>B13-C13</f>
        <v>0</v>
      </c>
      <c r="E13" s="249"/>
      <c r="F13" s="249" t="s">
        <v>16</v>
      </c>
      <c r="G13" s="249" t="s">
        <v>480</v>
      </c>
      <c r="H13" s="249" t="s">
        <v>481</v>
      </c>
      <c r="I13" s="249" t="s">
        <v>16</v>
      </c>
      <c r="J13" s="249" t="s">
        <v>16</v>
      </c>
      <c r="K13" s="249" t="s">
        <v>16</v>
      </c>
      <c r="L13" s="249" t="s">
        <v>16</v>
      </c>
    </row>
    <row r="14" spans="1:12" ht="17.25" customHeight="1">
      <c r="A14" s="249" t="s">
        <v>477</v>
      </c>
      <c r="B14" s="250">
        <v>0</v>
      </c>
      <c r="C14" s="250">
        <v>0</v>
      </c>
      <c r="D14" s="250">
        <f>B14-C14</f>
        <v>0</v>
      </c>
      <c r="E14" s="249"/>
      <c r="F14" s="249" t="s">
        <v>16</v>
      </c>
      <c r="G14" s="249" t="s">
        <v>476</v>
      </c>
      <c r="H14" s="249" t="s">
        <v>440</v>
      </c>
      <c r="I14" s="249" t="s">
        <v>16</v>
      </c>
      <c r="J14" s="249" t="s">
        <v>16</v>
      </c>
      <c r="K14" s="249" t="s">
        <v>16</v>
      </c>
      <c r="L14" s="249" t="s">
        <v>16</v>
      </c>
    </row>
    <row r="15" spans="1:12" ht="17.25" customHeight="1">
      <c r="A15" s="249" t="s">
        <v>477</v>
      </c>
      <c r="B15" s="250">
        <v>0</v>
      </c>
      <c r="C15" s="250">
        <v>0</v>
      </c>
      <c r="D15" s="250">
        <f>B15-C15</f>
        <v>0</v>
      </c>
      <c r="E15" s="249"/>
      <c r="F15" s="249" t="s">
        <v>16</v>
      </c>
      <c r="G15" s="249" t="s">
        <v>482</v>
      </c>
      <c r="H15" s="249" t="s">
        <v>440</v>
      </c>
      <c r="I15" s="249" t="s">
        <v>16</v>
      </c>
      <c r="J15" s="249" t="s">
        <v>16</v>
      </c>
      <c r="K15" s="249" t="s">
        <v>16</v>
      </c>
      <c r="L15" s="249" t="s">
        <v>16</v>
      </c>
    </row>
    <row r="16" spans="1:12" ht="17.25" customHeight="1">
      <c r="A16" s="249" t="s">
        <v>477</v>
      </c>
      <c r="B16" s="250">
        <v>0</v>
      </c>
      <c r="C16" s="250">
        <v>0</v>
      </c>
      <c r="D16" s="250">
        <f>B16-C16</f>
        <v>0</v>
      </c>
      <c r="E16" s="249"/>
      <c r="F16" s="249" t="s">
        <v>16</v>
      </c>
      <c r="G16" s="249" t="s">
        <v>476</v>
      </c>
      <c r="H16" s="249" t="s">
        <v>440</v>
      </c>
      <c r="I16" s="249" t="s">
        <v>16</v>
      </c>
      <c r="J16" s="249" t="s">
        <v>16</v>
      </c>
      <c r="K16" s="249" t="s">
        <v>16</v>
      </c>
      <c r="L16" s="249" t="s">
        <v>16</v>
      </c>
    </row>
    <row r="17" spans="1:12" ht="17.25" customHeight="1">
      <c r="A17" s="249" t="s">
        <v>477</v>
      </c>
      <c r="B17" s="250">
        <v>0</v>
      </c>
      <c r="C17" s="250">
        <v>0</v>
      </c>
      <c r="D17" s="250">
        <f>B17-C17</f>
        <v>0</v>
      </c>
      <c r="E17" s="249"/>
      <c r="F17" s="249" t="s">
        <v>16</v>
      </c>
      <c r="G17" s="249" t="s">
        <v>482</v>
      </c>
      <c r="H17" s="249" t="s">
        <v>440</v>
      </c>
      <c r="I17" s="249" t="s">
        <v>16</v>
      </c>
      <c r="J17" s="249" t="s">
        <v>16</v>
      </c>
      <c r="K17" s="249" t="s">
        <v>16</v>
      </c>
      <c r="L17" s="249" t="s">
        <v>16</v>
      </c>
    </row>
    <row r="18" spans="1:12" ht="17.25" customHeight="1">
      <c r="A18" s="249" t="s">
        <v>347</v>
      </c>
      <c r="B18" s="250">
        <v>10</v>
      </c>
      <c r="C18" s="250">
        <v>10</v>
      </c>
      <c r="D18" s="250">
        <f>B18-C18</f>
        <v>0</v>
      </c>
      <c r="E18" s="249"/>
      <c r="F18" s="249" t="s">
        <v>394</v>
      </c>
      <c r="G18" s="249" t="s">
        <v>476</v>
      </c>
      <c r="H18" s="249" t="s">
        <v>443</v>
      </c>
      <c r="I18" s="249" t="s">
        <v>476</v>
      </c>
      <c r="J18" s="249" t="s">
        <v>412</v>
      </c>
      <c r="K18" s="249" t="s">
        <v>483</v>
      </c>
      <c r="L18" s="249" t="s">
        <v>440</v>
      </c>
    </row>
    <row r="19" spans="1:12" ht="17.25" customHeight="1">
      <c r="A19" s="249" t="s">
        <v>477</v>
      </c>
      <c r="B19" s="250">
        <v>0</v>
      </c>
      <c r="C19" s="250">
        <v>0</v>
      </c>
      <c r="D19" s="250">
        <f>B19-C19</f>
        <v>0</v>
      </c>
      <c r="E19" s="249"/>
      <c r="F19" s="249" t="s">
        <v>16</v>
      </c>
      <c r="G19" s="249" t="s">
        <v>478</v>
      </c>
      <c r="H19" s="249" t="s">
        <v>408</v>
      </c>
      <c r="I19" s="249" t="s">
        <v>476</v>
      </c>
      <c r="J19" s="249" t="s">
        <v>440</v>
      </c>
      <c r="K19" s="249" t="s">
        <v>464</v>
      </c>
      <c r="L19" s="249" t="s">
        <v>440</v>
      </c>
    </row>
    <row r="20" spans="1:12" ht="17.25" customHeight="1">
      <c r="A20" s="249" t="s">
        <v>477</v>
      </c>
      <c r="B20" s="250">
        <v>0</v>
      </c>
      <c r="C20" s="250">
        <v>0</v>
      </c>
      <c r="D20" s="250">
        <f>B20-C20</f>
        <v>0</v>
      </c>
      <c r="E20" s="249"/>
      <c r="F20" s="249" t="s">
        <v>16</v>
      </c>
      <c r="G20" s="249" t="s">
        <v>479</v>
      </c>
      <c r="H20" s="249" t="s">
        <v>412</v>
      </c>
      <c r="I20" s="249" t="s">
        <v>16</v>
      </c>
      <c r="J20" s="249" t="s">
        <v>16</v>
      </c>
      <c r="K20" s="249" t="s">
        <v>16</v>
      </c>
      <c r="L20" s="249" t="s">
        <v>16</v>
      </c>
    </row>
    <row r="21" spans="1:12" ht="17.25" customHeight="1">
      <c r="A21" s="249" t="s">
        <v>477</v>
      </c>
      <c r="B21" s="250">
        <v>0</v>
      </c>
      <c r="C21" s="250">
        <v>0</v>
      </c>
      <c r="D21" s="250">
        <f>B21-C21</f>
        <v>0</v>
      </c>
      <c r="E21" s="249"/>
      <c r="F21" s="249" t="s">
        <v>16</v>
      </c>
      <c r="G21" s="249" t="s">
        <v>480</v>
      </c>
      <c r="H21" s="249" t="s">
        <v>481</v>
      </c>
      <c r="I21" s="249" t="s">
        <v>16</v>
      </c>
      <c r="J21" s="249" t="s">
        <v>16</v>
      </c>
      <c r="K21" s="249" t="s">
        <v>16</v>
      </c>
      <c r="L21" s="249" t="s">
        <v>16</v>
      </c>
    </row>
    <row r="22" spans="1:12" ht="17.25" customHeight="1">
      <c r="A22" s="249" t="s">
        <v>477</v>
      </c>
      <c r="B22" s="250">
        <v>0</v>
      </c>
      <c r="C22" s="250">
        <v>0</v>
      </c>
      <c r="D22" s="250">
        <f>B22-C22</f>
        <v>0</v>
      </c>
      <c r="E22" s="249"/>
      <c r="F22" s="249" t="s">
        <v>16</v>
      </c>
      <c r="G22" s="249" t="s">
        <v>476</v>
      </c>
      <c r="H22" s="249" t="s">
        <v>440</v>
      </c>
      <c r="I22" s="249" t="s">
        <v>16</v>
      </c>
      <c r="J22" s="249" t="s">
        <v>16</v>
      </c>
      <c r="K22" s="249" t="s">
        <v>16</v>
      </c>
      <c r="L22" s="249" t="s">
        <v>16</v>
      </c>
    </row>
    <row r="23" spans="1:12" ht="17.25" customHeight="1">
      <c r="A23" s="249" t="s">
        <v>477</v>
      </c>
      <c r="B23" s="250">
        <v>0</v>
      </c>
      <c r="C23" s="250">
        <v>0</v>
      </c>
      <c r="D23" s="250">
        <f>B23-C23</f>
        <v>0</v>
      </c>
      <c r="E23" s="249"/>
      <c r="F23" s="249" t="s">
        <v>16</v>
      </c>
      <c r="G23" s="249" t="s">
        <v>482</v>
      </c>
      <c r="H23" s="249" t="s">
        <v>440</v>
      </c>
      <c r="I23" s="249" t="s">
        <v>16</v>
      </c>
      <c r="J23" s="249" t="s">
        <v>16</v>
      </c>
      <c r="K23" s="249" t="s">
        <v>16</v>
      </c>
      <c r="L23" s="249" t="s">
        <v>16</v>
      </c>
    </row>
    <row r="24" spans="1:12" ht="17.25" customHeight="1">
      <c r="A24" s="249" t="s">
        <v>477</v>
      </c>
      <c r="B24" s="250">
        <v>0</v>
      </c>
      <c r="C24" s="250">
        <v>0</v>
      </c>
      <c r="D24" s="250">
        <f>B24-C24</f>
        <v>0</v>
      </c>
      <c r="E24" s="249"/>
      <c r="F24" s="249" t="s">
        <v>16</v>
      </c>
      <c r="G24" s="249" t="s">
        <v>476</v>
      </c>
      <c r="H24" s="249" t="s">
        <v>440</v>
      </c>
      <c r="I24" s="249" t="s">
        <v>16</v>
      </c>
      <c r="J24" s="249" t="s">
        <v>16</v>
      </c>
      <c r="K24" s="249" t="s">
        <v>16</v>
      </c>
      <c r="L24" s="249" t="s">
        <v>16</v>
      </c>
    </row>
    <row r="25" spans="1:12" ht="17.25" customHeight="1">
      <c r="A25" s="249" t="s">
        <v>477</v>
      </c>
      <c r="B25" s="250">
        <v>0</v>
      </c>
      <c r="C25" s="250">
        <v>0</v>
      </c>
      <c r="D25" s="250">
        <f>B25-C25</f>
        <v>0</v>
      </c>
      <c r="E25" s="249"/>
      <c r="F25" s="249" t="s">
        <v>16</v>
      </c>
      <c r="G25" s="249" t="s">
        <v>482</v>
      </c>
      <c r="H25" s="249" t="s">
        <v>440</v>
      </c>
      <c r="I25" s="249" t="s">
        <v>16</v>
      </c>
      <c r="J25" s="249" t="s">
        <v>16</v>
      </c>
      <c r="K25" s="249" t="s">
        <v>16</v>
      </c>
      <c r="L25" s="249" t="s">
        <v>16</v>
      </c>
    </row>
  </sheetData>
  <sheetProtection/>
  <mergeCells count="12">
    <mergeCell ref="G4:L4"/>
    <mergeCell ref="G5:H5"/>
    <mergeCell ref="I5:J5"/>
    <mergeCell ref="K5:L5"/>
    <mergeCell ref="A4:A6"/>
    <mergeCell ref="B4:D4"/>
    <mergeCell ref="B5:B6"/>
    <mergeCell ref="C5:C6"/>
    <mergeCell ref="D5:D6"/>
    <mergeCell ref="E4:E6"/>
    <mergeCell ref="F4:F6"/>
    <mergeCell ref="A2:L2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1" t="s">
        <v>4</v>
      </c>
      <c r="B2" s="11"/>
      <c r="C2" s="11"/>
      <c r="D2" s="11"/>
    </row>
    <row r="3" spans="1:4" ht="20.25" customHeight="1">
      <c r="A3" s="12" t="s">
        <v>5</v>
      </c>
      <c r="B3" s="13"/>
      <c r="C3" s="14"/>
      <c r="D3" s="10" t="s">
        <v>6</v>
      </c>
    </row>
    <row r="4" spans="1:4" ht="15" customHeight="1">
      <c r="A4" s="15" t="s">
        <v>7</v>
      </c>
      <c r="B4" s="16"/>
      <c r="C4" s="15" t="s">
        <v>8</v>
      </c>
      <c r="D4" s="16"/>
    </row>
    <row r="5" spans="1:4" ht="15" customHeight="1">
      <c r="A5" s="17" t="s">
        <v>9</v>
      </c>
      <c r="B5" s="18" t="s">
        <v>10</v>
      </c>
      <c r="C5" s="17" t="s">
        <v>9</v>
      </c>
      <c r="D5" s="19" t="s">
        <v>10</v>
      </c>
    </row>
    <row r="6" spans="1:4" ht="15" customHeight="1">
      <c r="A6" s="20" t="s">
        <v>11</v>
      </c>
      <c r="B6" s="21">
        <v>936.286121</v>
      </c>
      <c r="C6" s="22" t="s">
        <v>12</v>
      </c>
      <c r="D6" s="21">
        <v>703.418026</v>
      </c>
    </row>
    <row r="7" spans="1:4" ht="15" customHeight="1">
      <c r="A7" s="20" t="s">
        <v>13</v>
      </c>
      <c r="B7" s="21">
        <v>0</v>
      </c>
      <c r="C7" s="22" t="s">
        <v>14</v>
      </c>
      <c r="D7" s="21">
        <v>0</v>
      </c>
    </row>
    <row r="8" spans="1:4" ht="15" customHeight="1">
      <c r="A8" s="20" t="s">
        <v>15</v>
      </c>
      <c r="B8" s="21" t="s">
        <v>16</v>
      </c>
      <c r="C8" s="22" t="s">
        <v>17</v>
      </c>
      <c r="D8" s="21">
        <v>0</v>
      </c>
    </row>
    <row r="9" spans="1:4" ht="15" customHeight="1">
      <c r="A9" s="20" t="s">
        <v>18</v>
      </c>
      <c r="B9" s="21">
        <v>0</v>
      </c>
      <c r="C9" s="22" t="s">
        <v>19</v>
      </c>
      <c r="D9" s="21">
        <v>0</v>
      </c>
    </row>
    <row r="10" spans="1:4" ht="15" customHeight="1">
      <c r="A10" s="20" t="s">
        <v>20</v>
      </c>
      <c r="B10" s="21" t="s">
        <v>16</v>
      </c>
      <c r="C10" s="22" t="s">
        <v>21</v>
      </c>
      <c r="D10" s="21">
        <v>2.3</v>
      </c>
    </row>
    <row r="11" spans="1:4" ht="15" customHeight="1">
      <c r="A11" s="20" t="s">
        <v>22</v>
      </c>
      <c r="B11" s="21" t="s">
        <v>16</v>
      </c>
      <c r="C11" s="22" t="s">
        <v>23</v>
      </c>
      <c r="D11" s="21">
        <v>0</v>
      </c>
    </row>
    <row r="12" spans="1:4" ht="15" customHeight="1">
      <c r="A12" s="20" t="s">
        <v>24</v>
      </c>
      <c r="B12" s="21"/>
      <c r="C12" s="22" t="s">
        <v>25</v>
      </c>
      <c r="D12" s="21">
        <v>0</v>
      </c>
    </row>
    <row r="13" spans="1:4" ht="15" customHeight="1">
      <c r="A13" s="20" t="s">
        <v>26</v>
      </c>
      <c r="B13" s="21"/>
      <c r="C13" s="22" t="s">
        <v>27</v>
      </c>
      <c r="D13" s="21">
        <v>122.616888</v>
      </c>
    </row>
    <row r="14" spans="1:4" ht="15" customHeight="1">
      <c r="A14" s="20" t="s">
        <v>28</v>
      </c>
      <c r="B14" s="21"/>
      <c r="C14" s="22" t="s">
        <v>29</v>
      </c>
      <c r="D14" s="21">
        <v>0</v>
      </c>
    </row>
    <row r="15" spans="1:4" ht="15" customHeight="1">
      <c r="A15" s="20" t="s">
        <v>30</v>
      </c>
      <c r="B15" s="23"/>
      <c r="C15" s="22" t="s">
        <v>31</v>
      </c>
      <c r="D15" s="21">
        <v>46.632683</v>
      </c>
    </row>
    <row r="16" spans="1:4" ht="15" customHeight="1">
      <c r="A16" s="20" t="s">
        <v>32</v>
      </c>
      <c r="B16" s="24"/>
      <c r="C16" s="22" t="s">
        <v>33</v>
      </c>
      <c r="D16" s="21">
        <v>0</v>
      </c>
    </row>
    <row r="17" spans="1:4" ht="15" customHeight="1">
      <c r="A17" s="25"/>
      <c r="B17" s="24"/>
      <c r="C17" s="22" t="s">
        <v>34</v>
      </c>
      <c r="D17" s="21">
        <v>0</v>
      </c>
    </row>
    <row r="18" spans="1:4" ht="15" customHeight="1">
      <c r="A18" s="25"/>
      <c r="B18" s="24"/>
      <c r="C18" s="22" t="s">
        <v>35</v>
      </c>
      <c r="D18" s="21">
        <v>0</v>
      </c>
    </row>
    <row r="19" spans="1:4" ht="15" customHeight="1">
      <c r="A19" s="25"/>
      <c r="B19" s="24"/>
      <c r="C19" s="22" t="s">
        <v>36</v>
      </c>
      <c r="D19" s="21">
        <v>0</v>
      </c>
    </row>
    <row r="20" spans="1:4" ht="15" customHeight="1">
      <c r="A20" s="25"/>
      <c r="B20" s="24"/>
      <c r="C20" s="22" t="s">
        <v>37</v>
      </c>
      <c r="D20" s="21">
        <v>0</v>
      </c>
    </row>
    <row r="21" spans="1:4" ht="15" customHeight="1">
      <c r="A21" s="25"/>
      <c r="B21" s="24"/>
      <c r="C21" s="22" t="s">
        <v>38</v>
      </c>
      <c r="D21" s="21">
        <v>0</v>
      </c>
    </row>
    <row r="22" spans="1:4" ht="15" customHeight="1">
      <c r="A22" s="25"/>
      <c r="B22" s="24"/>
      <c r="C22" s="22" t="s">
        <v>39</v>
      </c>
      <c r="D22" s="21">
        <v>0</v>
      </c>
    </row>
    <row r="23" spans="1:4" ht="15" customHeight="1">
      <c r="A23" s="25"/>
      <c r="B23" s="24"/>
      <c r="C23" s="22" t="s">
        <v>40</v>
      </c>
      <c r="D23" s="21">
        <v>0</v>
      </c>
    </row>
    <row r="24" spans="1:4" ht="15" customHeight="1">
      <c r="A24" s="25"/>
      <c r="B24" s="24"/>
      <c r="C24" s="22" t="s">
        <v>41</v>
      </c>
      <c r="D24" s="21">
        <v>0</v>
      </c>
    </row>
    <row r="25" spans="1:4" ht="15" customHeight="1">
      <c r="A25" s="25"/>
      <c r="B25" s="24"/>
      <c r="C25" s="22" t="s">
        <v>42</v>
      </c>
      <c r="D25" s="21">
        <v>61.318524</v>
      </c>
    </row>
    <row r="26" spans="1:4" ht="15" customHeight="1">
      <c r="A26" s="20"/>
      <c r="B26" s="24"/>
      <c r="C26" s="22" t="s">
        <v>43</v>
      </c>
      <c r="D26" s="21">
        <v>0</v>
      </c>
    </row>
    <row r="27" spans="1:4" ht="15" customHeight="1">
      <c r="A27" s="20"/>
      <c r="B27" s="24"/>
      <c r="C27" s="22" t="s">
        <v>44</v>
      </c>
      <c r="D27" s="21">
        <v>0</v>
      </c>
    </row>
    <row r="28" spans="1:4" ht="15" customHeight="1">
      <c r="A28" s="20"/>
      <c r="B28" s="24"/>
      <c r="C28" s="22" t="s">
        <v>45</v>
      </c>
      <c r="D28" s="21">
        <v>0</v>
      </c>
    </row>
    <row r="29" spans="1:4" ht="15" customHeight="1">
      <c r="A29" s="20"/>
      <c r="B29" s="24"/>
      <c r="C29" s="22" t="s">
        <v>46</v>
      </c>
      <c r="D29" s="21">
        <v>0</v>
      </c>
    </row>
    <row r="30" spans="1:4" ht="15" customHeight="1">
      <c r="A30" s="20"/>
      <c r="B30" s="24"/>
      <c r="C30" s="22" t="s">
        <v>47</v>
      </c>
      <c r="D30" s="21">
        <v>0</v>
      </c>
    </row>
    <row r="31" spans="1:4" ht="15" customHeight="1">
      <c r="A31" s="20"/>
      <c r="B31" s="24"/>
      <c r="C31" s="22" t="s">
        <v>48</v>
      </c>
      <c r="D31" s="21">
        <v>0</v>
      </c>
    </row>
    <row r="32" spans="1:4" ht="15" customHeight="1">
      <c r="A32" s="20"/>
      <c r="B32" s="24"/>
      <c r="C32" s="22" t="s">
        <v>49</v>
      </c>
      <c r="D32" s="21">
        <v>0</v>
      </c>
    </row>
    <row r="33" spans="1:4" ht="15" customHeight="1">
      <c r="A33" s="20"/>
      <c r="B33" s="24"/>
      <c r="C33" s="22" t="s">
        <v>50</v>
      </c>
      <c r="D33" s="21">
        <v>0</v>
      </c>
    </row>
    <row r="34" spans="1:4" ht="15" customHeight="1">
      <c r="A34" s="20"/>
      <c r="B34" s="24"/>
      <c r="C34" s="22" t="s">
        <v>51</v>
      </c>
      <c r="D34" s="21">
        <v>0</v>
      </c>
    </row>
    <row r="35" spans="1:4" ht="15" customHeight="1">
      <c r="A35" s="20"/>
      <c r="B35" s="24"/>
      <c r="C35" s="22"/>
      <c r="D35" s="26"/>
    </row>
    <row r="36" spans="1:4" ht="15" customHeight="1">
      <c r="A36" s="27" t="s">
        <v>52</v>
      </c>
      <c r="B36" s="28">
        <f>SUM(B6:B34)</f>
        <v>936.286121</v>
      </c>
      <c r="C36" s="29" t="s">
        <v>53</v>
      </c>
      <c r="D36" s="26">
        <f>SUM(D6:D34)</f>
        <v>936.2861210000001</v>
      </c>
    </row>
    <row r="37" spans="1:4" ht="15" customHeight="1">
      <c r="A37" s="20" t="s">
        <v>54</v>
      </c>
      <c r="B37" s="24"/>
      <c r="C37" s="22" t="s">
        <v>55</v>
      </c>
      <c r="D37" s="21"/>
    </row>
    <row r="38" spans="1:4" ht="15" customHeight="1">
      <c r="A38" s="20" t="s">
        <v>56</v>
      </c>
      <c r="B38" s="24">
        <v>0</v>
      </c>
      <c r="C38" s="22" t="s">
        <v>57</v>
      </c>
      <c r="D38" s="21"/>
    </row>
    <row r="39" spans="1:4" ht="15" customHeight="1">
      <c r="A39" s="20"/>
      <c r="B39" s="24"/>
      <c r="C39" s="22" t="s">
        <v>58</v>
      </c>
      <c r="D39" s="21"/>
    </row>
    <row r="40" spans="1:4" ht="15" customHeight="1">
      <c r="A40" s="20"/>
      <c r="B40" s="30"/>
      <c r="C40" s="22"/>
      <c r="D40" s="26"/>
    </row>
    <row r="41" spans="1:4" ht="15" customHeight="1">
      <c r="A41" s="27" t="s">
        <v>59</v>
      </c>
      <c r="B41" s="31">
        <f>SUM(B36:B38)</f>
        <v>936.286121</v>
      </c>
      <c r="C41" s="29" t="s">
        <v>60</v>
      </c>
      <c r="D41" s="26">
        <f>SUM(D36,D37,D39)</f>
        <v>936.2861210000001</v>
      </c>
    </row>
    <row r="42" spans="1:4" ht="20.25" customHeight="1">
      <c r="A42" s="32"/>
      <c r="B42" s="33"/>
      <c r="C42" s="34"/>
      <c r="D42" s="35"/>
    </row>
    <row r="43" ht="12.75"/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9" t="s">
        <v>61</v>
      </c>
    </row>
    <row r="2" spans="1:20" ht="19.5" customHeight="1">
      <c r="A2" s="11" t="s">
        <v>62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40" t="s">
        <v>5</v>
      </c>
      <c r="B3" s="40"/>
      <c r="C3" s="40"/>
      <c r="D3" s="40"/>
      <c r="E3" s="41"/>
      <c r="F3" s="42"/>
      <c r="G3" s="42"/>
      <c r="H3" s="42"/>
      <c r="I3" s="42"/>
      <c r="J3" s="43"/>
      <c r="K3" s="43"/>
      <c r="L3" s="43"/>
      <c r="M3" s="43"/>
      <c r="N3" s="43"/>
      <c r="O3" s="43"/>
      <c r="P3" s="43"/>
      <c r="Q3" s="43"/>
      <c r="R3" s="43"/>
      <c r="S3" s="44"/>
      <c r="T3" s="10" t="s">
        <v>6</v>
      </c>
    </row>
    <row r="4" spans="1:20" ht="19.5" customHeight="1">
      <c r="A4" s="45" t="s">
        <v>63</v>
      </c>
      <c r="B4" s="46"/>
      <c r="C4" s="46"/>
      <c r="D4" s="46"/>
      <c r="E4" s="47"/>
      <c r="F4" s="48" t="s">
        <v>64</v>
      </c>
      <c r="G4" s="49" t="s">
        <v>65</v>
      </c>
      <c r="H4" s="50" t="s">
        <v>66</v>
      </c>
      <c r="I4" s="51"/>
      <c r="J4" s="52"/>
      <c r="K4" s="48" t="s">
        <v>67</v>
      </c>
      <c r="L4" s="53"/>
      <c r="M4" s="54" t="s">
        <v>68</v>
      </c>
      <c r="N4" s="55" t="s">
        <v>69</v>
      </c>
      <c r="O4" s="56"/>
      <c r="P4" s="56"/>
      <c r="Q4" s="56"/>
      <c r="R4" s="57"/>
      <c r="S4" s="48" t="s">
        <v>70</v>
      </c>
      <c r="T4" s="53" t="s">
        <v>71</v>
      </c>
    </row>
    <row r="5" spans="1:20" ht="19.5" customHeight="1">
      <c r="A5" s="45" t="s">
        <v>72</v>
      </c>
      <c r="B5" s="46"/>
      <c r="C5" s="47"/>
      <c r="D5" s="58" t="s">
        <v>73</v>
      </c>
      <c r="E5" s="59" t="s">
        <v>74</v>
      </c>
      <c r="F5" s="53"/>
      <c r="G5" s="49"/>
      <c r="H5" s="60" t="s">
        <v>66</v>
      </c>
      <c r="I5" s="60" t="s">
        <v>75</v>
      </c>
      <c r="J5" s="60" t="s">
        <v>76</v>
      </c>
      <c r="K5" s="61" t="s">
        <v>77</v>
      </c>
      <c r="L5" s="53" t="s">
        <v>78</v>
      </c>
      <c r="M5" s="62"/>
      <c r="N5" s="63" t="s">
        <v>79</v>
      </c>
      <c r="O5" s="63" t="s">
        <v>80</v>
      </c>
      <c r="P5" s="63" t="s">
        <v>81</v>
      </c>
      <c r="Q5" s="63" t="s">
        <v>82</v>
      </c>
      <c r="R5" s="63" t="s">
        <v>83</v>
      </c>
      <c r="S5" s="53"/>
      <c r="T5" s="53"/>
    </row>
    <row r="6" spans="1:20" ht="30.75" customHeight="1">
      <c r="A6" s="64" t="s">
        <v>84</v>
      </c>
      <c r="B6" s="65" t="s">
        <v>85</v>
      </c>
      <c r="C6" s="66" t="s">
        <v>86</v>
      </c>
      <c r="D6" s="67"/>
      <c r="E6" s="67"/>
      <c r="F6" s="68"/>
      <c r="G6" s="69"/>
      <c r="H6" s="70"/>
      <c r="I6" s="70"/>
      <c r="J6" s="70"/>
      <c r="K6" s="71"/>
      <c r="L6" s="68"/>
      <c r="M6" s="72"/>
      <c r="N6" s="68"/>
      <c r="O6" s="68"/>
      <c r="P6" s="68"/>
      <c r="Q6" s="68"/>
      <c r="R6" s="68"/>
      <c r="S6" s="68"/>
      <c r="T6" s="68"/>
    </row>
    <row r="7" spans="1:20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64</v>
      </c>
      <c r="F7" s="74">
        <v>936.286121</v>
      </c>
      <c r="G7" s="75">
        <v>0</v>
      </c>
      <c r="H7" s="75">
        <v>936.286121</v>
      </c>
      <c r="I7" s="75">
        <v>0</v>
      </c>
      <c r="J7" s="76" t="s">
        <v>16</v>
      </c>
      <c r="K7" s="77">
        <v>0</v>
      </c>
      <c r="L7" s="78" t="s">
        <v>16</v>
      </c>
      <c r="M7" s="79" t="s">
        <v>16</v>
      </c>
      <c r="N7" s="80" t="s">
        <v>16</v>
      </c>
      <c r="O7" s="81" t="s">
        <v>16</v>
      </c>
      <c r="P7" s="78"/>
      <c r="Q7" s="78"/>
      <c r="R7" s="82"/>
      <c r="S7" s="83" t="s">
        <v>16</v>
      </c>
      <c r="T7" s="84"/>
    </row>
    <row r="8" spans="1:20" ht="19.5" customHeight="1">
      <c r="A8" s="73" t="s">
        <v>16</v>
      </c>
      <c r="B8" s="73" t="s">
        <v>16</v>
      </c>
      <c r="C8" s="73" t="s">
        <v>16</v>
      </c>
      <c r="D8" s="73" t="s">
        <v>87</v>
      </c>
      <c r="E8" s="73" t="s">
        <v>0</v>
      </c>
      <c r="F8" s="74">
        <v>936.286121</v>
      </c>
      <c r="G8" s="75">
        <v>0</v>
      </c>
      <c r="H8" s="75">
        <v>936.286121</v>
      </c>
      <c r="I8" s="75">
        <v>0</v>
      </c>
      <c r="J8" s="76" t="s">
        <v>16</v>
      </c>
      <c r="K8" s="77">
        <v>0</v>
      </c>
      <c r="L8" s="78" t="s">
        <v>16</v>
      </c>
      <c r="M8" s="79" t="s">
        <v>16</v>
      </c>
      <c r="N8" s="80" t="s">
        <v>16</v>
      </c>
      <c r="O8" s="81" t="s">
        <v>16</v>
      </c>
      <c r="P8" s="78"/>
      <c r="Q8" s="78"/>
      <c r="R8" s="82"/>
      <c r="S8" s="83" t="s">
        <v>16</v>
      </c>
      <c r="T8" s="84"/>
    </row>
    <row r="9" spans="1:20" ht="19.5" customHeight="1">
      <c r="A9" s="73" t="s">
        <v>88</v>
      </c>
      <c r="B9" s="73" t="s">
        <v>89</v>
      </c>
      <c r="C9" s="73" t="s">
        <v>90</v>
      </c>
      <c r="D9" s="73" t="s">
        <v>91</v>
      </c>
      <c r="E9" s="73" t="s">
        <v>92</v>
      </c>
      <c r="F9" s="74">
        <v>653.418026</v>
      </c>
      <c r="G9" s="75">
        <v>0</v>
      </c>
      <c r="H9" s="75">
        <v>653.418026</v>
      </c>
      <c r="I9" s="75">
        <v>0</v>
      </c>
      <c r="J9" s="76" t="s">
        <v>16</v>
      </c>
      <c r="K9" s="77">
        <v>0</v>
      </c>
      <c r="L9" s="78" t="s">
        <v>16</v>
      </c>
      <c r="M9" s="79" t="s">
        <v>16</v>
      </c>
      <c r="N9" s="80" t="s">
        <v>16</v>
      </c>
      <c r="O9" s="81" t="s">
        <v>16</v>
      </c>
      <c r="P9" s="78"/>
      <c r="Q9" s="78"/>
      <c r="R9" s="82"/>
      <c r="S9" s="83" t="s">
        <v>16</v>
      </c>
      <c r="T9" s="84"/>
    </row>
    <row r="10" spans="1:20" ht="19.5" customHeight="1">
      <c r="A10" s="73" t="s">
        <v>88</v>
      </c>
      <c r="B10" s="73" t="s">
        <v>89</v>
      </c>
      <c r="C10" s="73" t="s">
        <v>93</v>
      </c>
      <c r="D10" s="73" t="s">
        <v>91</v>
      </c>
      <c r="E10" s="73" t="s">
        <v>94</v>
      </c>
      <c r="F10" s="74">
        <v>50</v>
      </c>
      <c r="G10" s="75">
        <v>0</v>
      </c>
      <c r="H10" s="75">
        <v>50</v>
      </c>
      <c r="I10" s="75">
        <v>0</v>
      </c>
      <c r="J10" s="76" t="s">
        <v>16</v>
      </c>
      <c r="K10" s="77">
        <v>0</v>
      </c>
      <c r="L10" s="78" t="s">
        <v>16</v>
      </c>
      <c r="M10" s="79" t="s">
        <v>16</v>
      </c>
      <c r="N10" s="80" t="s">
        <v>16</v>
      </c>
      <c r="O10" s="81" t="s">
        <v>16</v>
      </c>
      <c r="P10" s="78"/>
      <c r="Q10" s="78"/>
      <c r="R10" s="82"/>
      <c r="S10" s="83" t="s">
        <v>16</v>
      </c>
      <c r="T10" s="84"/>
    </row>
    <row r="11" spans="1:20" ht="19.5" customHeight="1">
      <c r="A11" s="73" t="s">
        <v>95</v>
      </c>
      <c r="B11" s="73" t="s">
        <v>96</v>
      </c>
      <c r="C11" s="73" t="s">
        <v>97</v>
      </c>
      <c r="D11" s="73" t="s">
        <v>91</v>
      </c>
      <c r="E11" s="73" t="s">
        <v>98</v>
      </c>
      <c r="F11" s="74">
        <v>2.3</v>
      </c>
      <c r="G11" s="75">
        <v>0</v>
      </c>
      <c r="H11" s="75">
        <v>2.3</v>
      </c>
      <c r="I11" s="75">
        <v>0</v>
      </c>
      <c r="J11" s="76" t="s">
        <v>16</v>
      </c>
      <c r="K11" s="77">
        <v>0</v>
      </c>
      <c r="L11" s="78" t="s">
        <v>16</v>
      </c>
      <c r="M11" s="79" t="s">
        <v>16</v>
      </c>
      <c r="N11" s="80" t="s">
        <v>16</v>
      </c>
      <c r="O11" s="81" t="s">
        <v>16</v>
      </c>
      <c r="P11" s="78"/>
      <c r="Q11" s="78"/>
      <c r="R11" s="82"/>
      <c r="S11" s="83" t="s">
        <v>16</v>
      </c>
      <c r="T11" s="84"/>
    </row>
    <row r="12" spans="1:20" ht="19.5" customHeight="1">
      <c r="A12" s="73" t="s">
        <v>99</v>
      </c>
      <c r="B12" s="73" t="s">
        <v>100</v>
      </c>
      <c r="C12" s="73" t="s">
        <v>100</v>
      </c>
      <c r="D12" s="73" t="s">
        <v>91</v>
      </c>
      <c r="E12" s="73" t="s">
        <v>101</v>
      </c>
      <c r="F12" s="74">
        <v>81.744592</v>
      </c>
      <c r="G12" s="75">
        <v>0</v>
      </c>
      <c r="H12" s="75">
        <v>81.744592</v>
      </c>
      <c r="I12" s="75">
        <v>0</v>
      </c>
      <c r="J12" s="76" t="s">
        <v>16</v>
      </c>
      <c r="K12" s="77">
        <v>0</v>
      </c>
      <c r="L12" s="78" t="s">
        <v>16</v>
      </c>
      <c r="M12" s="79" t="s">
        <v>16</v>
      </c>
      <c r="N12" s="80" t="s">
        <v>16</v>
      </c>
      <c r="O12" s="81" t="s">
        <v>16</v>
      </c>
      <c r="P12" s="78"/>
      <c r="Q12" s="78"/>
      <c r="R12" s="82"/>
      <c r="S12" s="83" t="s">
        <v>16</v>
      </c>
      <c r="T12" s="84"/>
    </row>
    <row r="13" spans="1:20" ht="19.5" customHeight="1">
      <c r="A13" s="73" t="s">
        <v>99</v>
      </c>
      <c r="B13" s="73" t="s">
        <v>100</v>
      </c>
      <c r="C13" s="73" t="s">
        <v>102</v>
      </c>
      <c r="D13" s="73" t="s">
        <v>91</v>
      </c>
      <c r="E13" s="73" t="s">
        <v>103</v>
      </c>
      <c r="F13" s="74">
        <v>40.872296</v>
      </c>
      <c r="G13" s="75">
        <v>0</v>
      </c>
      <c r="H13" s="75">
        <v>40.872296</v>
      </c>
      <c r="I13" s="75">
        <v>0</v>
      </c>
      <c r="J13" s="76" t="s">
        <v>16</v>
      </c>
      <c r="K13" s="77">
        <v>0</v>
      </c>
      <c r="L13" s="78" t="s">
        <v>16</v>
      </c>
      <c r="M13" s="79" t="s">
        <v>16</v>
      </c>
      <c r="N13" s="80" t="s">
        <v>16</v>
      </c>
      <c r="O13" s="81" t="s">
        <v>16</v>
      </c>
      <c r="P13" s="78"/>
      <c r="Q13" s="78"/>
      <c r="R13" s="82"/>
      <c r="S13" s="83" t="s">
        <v>16</v>
      </c>
      <c r="T13" s="84"/>
    </row>
    <row r="14" spans="1:20" ht="19.5" customHeight="1">
      <c r="A14" s="73" t="s">
        <v>104</v>
      </c>
      <c r="B14" s="73" t="s">
        <v>89</v>
      </c>
      <c r="C14" s="73" t="s">
        <v>90</v>
      </c>
      <c r="D14" s="73" t="s">
        <v>91</v>
      </c>
      <c r="E14" s="73" t="s">
        <v>105</v>
      </c>
      <c r="F14" s="74">
        <v>35.763259</v>
      </c>
      <c r="G14" s="75">
        <v>0</v>
      </c>
      <c r="H14" s="75">
        <v>35.763259</v>
      </c>
      <c r="I14" s="75">
        <v>0</v>
      </c>
      <c r="J14" s="76" t="s">
        <v>16</v>
      </c>
      <c r="K14" s="77">
        <v>0</v>
      </c>
      <c r="L14" s="78" t="s">
        <v>16</v>
      </c>
      <c r="M14" s="79" t="s">
        <v>16</v>
      </c>
      <c r="N14" s="80" t="s">
        <v>16</v>
      </c>
      <c r="O14" s="81" t="s">
        <v>16</v>
      </c>
      <c r="P14" s="78"/>
      <c r="Q14" s="78"/>
      <c r="R14" s="82"/>
      <c r="S14" s="83" t="s">
        <v>16</v>
      </c>
      <c r="T14" s="84"/>
    </row>
    <row r="15" spans="1:20" ht="19.5" customHeight="1">
      <c r="A15" s="73" t="s">
        <v>104</v>
      </c>
      <c r="B15" s="73" t="s">
        <v>89</v>
      </c>
      <c r="C15" s="73" t="s">
        <v>97</v>
      </c>
      <c r="D15" s="73" t="s">
        <v>91</v>
      </c>
      <c r="E15" s="73" t="s">
        <v>106</v>
      </c>
      <c r="F15" s="74">
        <v>10.869424</v>
      </c>
      <c r="G15" s="75">
        <v>0</v>
      </c>
      <c r="H15" s="75">
        <v>10.869424</v>
      </c>
      <c r="I15" s="75">
        <v>0</v>
      </c>
      <c r="J15" s="76" t="s">
        <v>16</v>
      </c>
      <c r="K15" s="77">
        <v>0</v>
      </c>
      <c r="L15" s="78" t="s">
        <v>16</v>
      </c>
      <c r="M15" s="79" t="s">
        <v>16</v>
      </c>
      <c r="N15" s="80" t="s">
        <v>16</v>
      </c>
      <c r="O15" s="81" t="s">
        <v>16</v>
      </c>
      <c r="P15" s="78"/>
      <c r="Q15" s="78"/>
      <c r="R15" s="82"/>
      <c r="S15" s="83" t="s">
        <v>16</v>
      </c>
      <c r="T15" s="84"/>
    </row>
    <row r="16" spans="1:20" ht="19.5" customHeight="1">
      <c r="A16" s="73" t="s">
        <v>107</v>
      </c>
      <c r="B16" s="73" t="s">
        <v>93</v>
      </c>
      <c r="C16" s="73" t="s">
        <v>90</v>
      </c>
      <c r="D16" s="73" t="s">
        <v>91</v>
      </c>
      <c r="E16" s="73" t="s">
        <v>108</v>
      </c>
      <c r="F16" s="74">
        <v>61.318524</v>
      </c>
      <c r="G16" s="75">
        <v>0</v>
      </c>
      <c r="H16" s="75">
        <v>61.318524</v>
      </c>
      <c r="I16" s="75">
        <v>0</v>
      </c>
      <c r="J16" s="76" t="s">
        <v>16</v>
      </c>
      <c r="K16" s="77">
        <v>0</v>
      </c>
      <c r="L16" s="78" t="s">
        <v>16</v>
      </c>
      <c r="M16" s="79" t="s">
        <v>16</v>
      </c>
      <c r="N16" s="80" t="s">
        <v>16</v>
      </c>
      <c r="O16" s="81" t="s">
        <v>16</v>
      </c>
      <c r="P16" s="78"/>
      <c r="Q16" s="78"/>
      <c r="R16" s="82"/>
      <c r="S16" s="83" t="s">
        <v>16</v>
      </c>
      <c r="T16" s="84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3">
    <mergeCell ref="T4:T6"/>
    <mergeCell ref="M4:M6"/>
    <mergeCell ref="N5:N6"/>
    <mergeCell ref="P5:P6"/>
    <mergeCell ref="Q5:Q6"/>
    <mergeCell ref="R5:R6"/>
    <mergeCell ref="O5:O6"/>
    <mergeCell ref="S4:S6"/>
    <mergeCell ref="K5:K6"/>
    <mergeCell ref="L5:L6"/>
    <mergeCell ref="N4:R4"/>
    <mergeCell ref="H5:H6"/>
    <mergeCell ref="J5:J6"/>
    <mergeCell ref="H4:J4"/>
    <mergeCell ref="D5:D6"/>
    <mergeCell ref="G4:G6"/>
    <mergeCell ref="E5:E6"/>
    <mergeCell ref="F4:F6"/>
    <mergeCell ref="A5:C5"/>
    <mergeCell ref="I5:I6"/>
    <mergeCell ref="A4:E4"/>
    <mergeCell ref="A2:T2"/>
    <mergeCell ref="K4:L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4"/>
      <c r="B1" s="85"/>
      <c r="C1" s="85"/>
      <c r="D1" s="85"/>
      <c r="E1" s="85"/>
      <c r="F1" s="85"/>
      <c r="G1" s="85"/>
      <c r="H1" s="85"/>
      <c r="I1" s="85"/>
      <c r="J1" s="86" t="s">
        <v>109</v>
      </c>
    </row>
    <row r="2" spans="1:10" ht="19.5" customHeight="1">
      <c r="A2" s="11" t="s">
        <v>110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5</v>
      </c>
      <c r="B3" s="13"/>
      <c r="C3" s="13"/>
      <c r="D3" s="13"/>
      <c r="E3" s="13"/>
      <c r="F3" s="87"/>
      <c r="G3" s="87"/>
      <c r="H3" s="87"/>
      <c r="I3" s="87"/>
      <c r="J3" s="10" t="s">
        <v>6</v>
      </c>
    </row>
    <row r="4" spans="1:10" ht="19.5" customHeight="1">
      <c r="A4" s="15" t="s">
        <v>63</v>
      </c>
      <c r="B4" s="88"/>
      <c r="C4" s="88"/>
      <c r="D4" s="88"/>
      <c r="E4" s="16"/>
      <c r="F4" s="89" t="s">
        <v>64</v>
      </c>
      <c r="G4" s="90" t="s">
        <v>111</v>
      </c>
      <c r="H4" s="91" t="s">
        <v>112</v>
      </c>
      <c r="I4" s="91" t="s">
        <v>113</v>
      </c>
      <c r="J4" s="92" t="s">
        <v>114</v>
      </c>
    </row>
    <row r="5" spans="1:10" ht="19.5" customHeight="1">
      <c r="A5" s="15" t="s">
        <v>72</v>
      </c>
      <c r="B5" s="88"/>
      <c r="C5" s="16"/>
      <c r="D5" s="93" t="s">
        <v>73</v>
      </c>
      <c r="E5" s="94" t="s">
        <v>115</v>
      </c>
      <c r="F5" s="90"/>
      <c r="G5" s="90"/>
      <c r="H5" s="91"/>
      <c r="I5" s="91"/>
      <c r="J5" s="92"/>
    </row>
    <row r="6" spans="1:10" ht="15" customHeight="1">
      <c r="A6" s="95" t="s">
        <v>84</v>
      </c>
      <c r="B6" s="95" t="s">
        <v>85</v>
      </c>
      <c r="C6" s="96" t="s">
        <v>86</v>
      </c>
      <c r="D6" s="92"/>
      <c r="E6" s="97"/>
      <c r="F6" s="98"/>
      <c r="G6" s="98"/>
      <c r="H6" s="99"/>
      <c r="I6" s="99"/>
      <c r="J6" s="100"/>
    </row>
    <row r="7" spans="1:10" ht="19.5" customHeight="1">
      <c r="A7" s="101" t="s">
        <v>16</v>
      </c>
      <c r="B7" s="101" t="s">
        <v>16</v>
      </c>
      <c r="C7" s="101" t="s">
        <v>16</v>
      </c>
      <c r="D7" s="102" t="s">
        <v>16</v>
      </c>
      <c r="E7" s="102" t="s">
        <v>64</v>
      </c>
      <c r="F7" s="103">
        <f>SUM(G7:J7)</f>
        <v>936.286121</v>
      </c>
      <c r="G7" s="104">
        <v>886.286121</v>
      </c>
      <c r="H7" s="104">
        <v>50</v>
      </c>
      <c r="I7" s="104"/>
      <c r="J7" s="105"/>
    </row>
    <row r="8" spans="1:10" ht="19.5" customHeight="1">
      <c r="A8" s="101" t="s">
        <v>16</v>
      </c>
      <c r="B8" s="101" t="s">
        <v>16</v>
      </c>
      <c r="C8" s="101" t="s">
        <v>16</v>
      </c>
      <c r="D8" s="102" t="s">
        <v>87</v>
      </c>
      <c r="E8" s="102" t="s">
        <v>0</v>
      </c>
      <c r="F8" s="103">
        <f>SUM(G8:J8)</f>
        <v>936.286121</v>
      </c>
      <c r="G8" s="104">
        <v>886.286121</v>
      </c>
      <c r="H8" s="104">
        <v>50</v>
      </c>
      <c r="I8" s="104"/>
      <c r="J8" s="105"/>
    </row>
    <row r="9" spans="1:10" ht="19.5" customHeight="1">
      <c r="A9" s="101" t="s">
        <v>88</v>
      </c>
      <c r="B9" s="101" t="s">
        <v>89</v>
      </c>
      <c r="C9" s="101" t="s">
        <v>90</v>
      </c>
      <c r="D9" s="102" t="s">
        <v>91</v>
      </c>
      <c r="E9" s="102" t="s">
        <v>92</v>
      </c>
      <c r="F9" s="103">
        <f>SUM(G9:J9)</f>
        <v>653.418026</v>
      </c>
      <c r="G9" s="104">
        <v>653.418026</v>
      </c>
      <c r="H9" s="104">
        <v>0</v>
      </c>
      <c r="I9" s="104"/>
      <c r="J9" s="105"/>
    </row>
    <row r="10" spans="1:10" ht="19.5" customHeight="1">
      <c r="A10" s="101" t="s">
        <v>88</v>
      </c>
      <c r="B10" s="101" t="s">
        <v>89</v>
      </c>
      <c r="C10" s="101" t="s">
        <v>93</v>
      </c>
      <c r="D10" s="102" t="s">
        <v>91</v>
      </c>
      <c r="E10" s="102" t="s">
        <v>94</v>
      </c>
      <c r="F10" s="103">
        <f>SUM(G10:J10)</f>
        <v>50</v>
      </c>
      <c r="G10" s="104">
        <v>0</v>
      </c>
      <c r="H10" s="104">
        <v>50</v>
      </c>
      <c r="I10" s="104"/>
      <c r="J10" s="105"/>
    </row>
    <row r="11" spans="1:10" ht="19.5" customHeight="1">
      <c r="A11" s="101" t="s">
        <v>95</v>
      </c>
      <c r="B11" s="101" t="s">
        <v>96</v>
      </c>
      <c r="C11" s="101" t="s">
        <v>97</v>
      </c>
      <c r="D11" s="102" t="s">
        <v>91</v>
      </c>
      <c r="E11" s="102" t="s">
        <v>98</v>
      </c>
      <c r="F11" s="103">
        <f>SUM(G11:J11)</f>
        <v>2.3</v>
      </c>
      <c r="G11" s="104">
        <v>2.3</v>
      </c>
      <c r="H11" s="104">
        <v>0</v>
      </c>
      <c r="I11" s="104"/>
      <c r="J11" s="105"/>
    </row>
    <row r="12" spans="1:10" ht="19.5" customHeight="1">
      <c r="A12" s="101" t="s">
        <v>99</v>
      </c>
      <c r="B12" s="101" t="s">
        <v>100</v>
      </c>
      <c r="C12" s="101" t="s">
        <v>100</v>
      </c>
      <c r="D12" s="102" t="s">
        <v>91</v>
      </c>
      <c r="E12" s="102" t="s">
        <v>101</v>
      </c>
      <c r="F12" s="103">
        <f>SUM(G12:J12)</f>
        <v>81.744592</v>
      </c>
      <c r="G12" s="104">
        <v>81.744592</v>
      </c>
      <c r="H12" s="104">
        <v>0</v>
      </c>
      <c r="I12" s="104"/>
      <c r="J12" s="105"/>
    </row>
    <row r="13" spans="1:10" ht="19.5" customHeight="1">
      <c r="A13" s="101" t="s">
        <v>99</v>
      </c>
      <c r="B13" s="101" t="s">
        <v>100</v>
      </c>
      <c r="C13" s="101" t="s">
        <v>102</v>
      </c>
      <c r="D13" s="102" t="s">
        <v>91</v>
      </c>
      <c r="E13" s="102" t="s">
        <v>103</v>
      </c>
      <c r="F13" s="103">
        <f>SUM(G13:J13)</f>
        <v>40.872296</v>
      </c>
      <c r="G13" s="104">
        <v>40.872296</v>
      </c>
      <c r="H13" s="104">
        <v>0</v>
      </c>
      <c r="I13" s="104"/>
      <c r="J13" s="105"/>
    </row>
    <row r="14" spans="1:10" ht="19.5" customHeight="1">
      <c r="A14" s="101" t="s">
        <v>104</v>
      </c>
      <c r="B14" s="101" t="s">
        <v>89</v>
      </c>
      <c r="C14" s="101" t="s">
        <v>90</v>
      </c>
      <c r="D14" s="102" t="s">
        <v>91</v>
      </c>
      <c r="E14" s="102" t="s">
        <v>105</v>
      </c>
      <c r="F14" s="103">
        <f>SUM(G14:J14)</f>
        <v>35.763259</v>
      </c>
      <c r="G14" s="104">
        <v>35.763259</v>
      </c>
      <c r="H14" s="104">
        <v>0</v>
      </c>
      <c r="I14" s="104"/>
      <c r="J14" s="105"/>
    </row>
    <row r="15" spans="1:10" ht="19.5" customHeight="1">
      <c r="A15" s="101" t="s">
        <v>104</v>
      </c>
      <c r="B15" s="101" t="s">
        <v>89</v>
      </c>
      <c r="C15" s="101" t="s">
        <v>97</v>
      </c>
      <c r="D15" s="102" t="s">
        <v>91</v>
      </c>
      <c r="E15" s="102" t="s">
        <v>106</v>
      </c>
      <c r="F15" s="103">
        <f>SUM(G15:J15)</f>
        <v>10.869424</v>
      </c>
      <c r="G15" s="104">
        <v>10.869424</v>
      </c>
      <c r="H15" s="104">
        <v>0</v>
      </c>
      <c r="I15" s="104"/>
      <c r="J15" s="105"/>
    </row>
    <row r="16" spans="1:10" ht="19.5" customHeight="1">
      <c r="A16" s="101" t="s">
        <v>107</v>
      </c>
      <c r="B16" s="101" t="s">
        <v>93</v>
      </c>
      <c r="C16" s="101" t="s">
        <v>90</v>
      </c>
      <c r="D16" s="102" t="s">
        <v>91</v>
      </c>
      <c r="E16" s="102" t="s">
        <v>108</v>
      </c>
      <c r="F16" s="103">
        <f>SUM(G16:J16)</f>
        <v>61.318524</v>
      </c>
      <c r="G16" s="104">
        <v>61.318524</v>
      </c>
      <c r="H16" s="104">
        <v>0</v>
      </c>
      <c r="I16" s="104"/>
      <c r="J16" s="105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116</v>
      </c>
    </row>
    <row r="2" spans="1:8" ht="20.25" customHeight="1">
      <c r="A2" s="11" t="s">
        <v>117</v>
      </c>
      <c r="B2" s="11"/>
      <c r="C2" s="11"/>
      <c r="D2" s="11"/>
      <c r="E2" s="11"/>
      <c r="F2" s="11"/>
      <c r="G2" s="11"/>
      <c r="H2" s="11"/>
    </row>
    <row r="3" spans="1:8" ht="20.25" customHeight="1">
      <c r="A3" s="12" t="s">
        <v>5</v>
      </c>
      <c r="B3" s="13"/>
      <c r="C3" s="14"/>
      <c r="D3" s="14"/>
      <c r="E3" s="14"/>
      <c r="F3" s="14"/>
      <c r="G3" s="14"/>
      <c r="H3" s="10" t="s">
        <v>6</v>
      </c>
    </row>
    <row r="4" spans="1:8" ht="20.25" customHeight="1">
      <c r="A4" s="15" t="s">
        <v>7</v>
      </c>
      <c r="B4" s="16"/>
      <c r="C4" s="15" t="s">
        <v>8</v>
      </c>
      <c r="D4" s="88"/>
      <c r="E4" s="88"/>
      <c r="F4" s="88"/>
      <c r="G4" s="88"/>
      <c r="H4" s="16"/>
    </row>
    <row r="5" spans="1:8" ht="34.5" customHeight="1">
      <c r="A5" s="17" t="s">
        <v>9</v>
      </c>
      <c r="B5" s="106" t="s">
        <v>118</v>
      </c>
      <c r="C5" s="17" t="s">
        <v>9</v>
      </c>
      <c r="D5" s="18" t="s">
        <v>64</v>
      </c>
      <c r="E5" s="106" t="s">
        <v>119</v>
      </c>
      <c r="F5" s="19" t="s">
        <v>120</v>
      </c>
      <c r="G5" s="18" t="s">
        <v>121</v>
      </c>
      <c r="H5" s="107" t="s">
        <v>122</v>
      </c>
    </row>
    <row r="6" spans="1:8" ht="20.25" customHeight="1">
      <c r="A6" s="108" t="s">
        <v>123</v>
      </c>
      <c r="B6" s="21">
        <f>SUM(B7:B9)</f>
        <v>936.286121</v>
      </c>
      <c r="C6" s="109" t="s">
        <v>124</v>
      </c>
      <c r="D6" s="110">
        <f>SUM(E6,F6,G6,H6)</f>
        <v>936.2861210000001</v>
      </c>
      <c r="E6" s="110">
        <f>SUM(E7:E35)</f>
        <v>936.2861210000001</v>
      </c>
      <c r="F6" s="110">
        <f>SUM(F7:F35)</f>
        <v>0</v>
      </c>
      <c r="G6" s="110">
        <f>SUM(G7:G35)</f>
        <v>0</v>
      </c>
      <c r="H6" s="110">
        <f>SUM(H7:H35)</f>
        <v>0</v>
      </c>
    </row>
    <row r="7" spans="1:8" ht="20.25" customHeight="1">
      <c r="A7" s="108" t="s">
        <v>125</v>
      </c>
      <c r="B7" s="110">
        <v>936.286121</v>
      </c>
      <c r="C7" s="109" t="s">
        <v>126</v>
      </c>
      <c r="D7" s="26">
        <f aca="true" t="shared" si="0" ref="D7:D35">SUM(E7:H7)</f>
        <v>703.418026</v>
      </c>
      <c r="E7" s="110">
        <v>703.418026</v>
      </c>
      <c r="F7" s="110">
        <v>0</v>
      </c>
      <c r="G7" s="111" t="s">
        <v>16</v>
      </c>
      <c r="H7" s="110">
        <v>0</v>
      </c>
    </row>
    <row r="8" spans="1:8" ht="20.25" customHeight="1">
      <c r="A8" s="108" t="s">
        <v>127</v>
      </c>
      <c r="B8" s="112">
        <v>0</v>
      </c>
      <c r="C8" s="109" t="s">
        <v>128</v>
      </c>
      <c r="D8" s="26">
        <f t="shared" si="0"/>
        <v>0</v>
      </c>
      <c r="E8" s="112">
        <v>0</v>
      </c>
      <c r="F8" s="112">
        <v>0</v>
      </c>
      <c r="G8" s="111" t="s">
        <v>16</v>
      </c>
      <c r="H8" s="112">
        <v>0</v>
      </c>
    </row>
    <row r="9" spans="1:8" ht="20.25" customHeight="1">
      <c r="A9" s="108" t="s">
        <v>129</v>
      </c>
      <c r="B9" s="24" t="s">
        <v>16</v>
      </c>
      <c r="C9" s="109" t="s">
        <v>130</v>
      </c>
      <c r="D9" s="26">
        <f t="shared" si="0"/>
        <v>0</v>
      </c>
      <c r="E9" s="112">
        <v>0</v>
      </c>
      <c r="F9" s="112">
        <v>0</v>
      </c>
      <c r="G9" s="111" t="s">
        <v>16</v>
      </c>
      <c r="H9" s="112">
        <v>0</v>
      </c>
    </row>
    <row r="10" spans="1:8" ht="20.25" customHeight="1">
      <c r="A10" s="108" t="s">
        <v>131</v>
      </c>
      <c r="B10" s="113">
        <f>SUM(B11:B14)</f>
        <v>0</v>
      </c>
      <c r="C10" s="109" t="s">
        <v>132</v>
      </c>
      <c r="D10" s="26">
        <f t="shared" si="0"/>
        <v>0</v>
      </c>
      <c r="E10" s="112">
        <v>0</v>
      </c>
      <c r="F10" s="112">
        <v>0</v>
      </c>
      <c r="G10" s="111" t="s">
        <v>16</v>
      </c>
      <c r="H10" s="112">
        <v>0</v>
      </c>
    </row>
    <row r="11" spans="1:8" ht="20.25" customHeight="1">
      <c r="A11" s="108" t="s">
        <v>125</v>
      </c>
      <c r="B11" s="112">
        <v>0</v>
      </c>
      <c r="C11" s="109" t="s">
        <v>133</v>
      </c>
      <c r="D11" s="26">
        <f t="shared" si="0"/>
        <v>2.3</v>
      </c>
      <c r="E11" s="112">
        <v>2.3</v>
      </c>
      <c r="F11" s="112">
        <v>0</v>
      </c>
      <c r="G11" s="111" t="s">
        <v>16</v>
      </c>
      <c r="H11" s="112">
        <v>0</v>
      </c>
    </row>
    <row r="12" spans="1:8" ht="20.25" customHeight="1">
      <c r="A12" s="108" t="s">
        <v>127</v>
      </c>
      <c r="B12" s="112">
        <v>0</v>
      </c>
      <c r="C12" s="109" t="s">
        <v>134</v>
      </c>
      <c r="D12" s="26">
        <f t="shared" si="0"/>
        <v>0</v>
      </c>
      <c r="E12" s="112">
        <v>0</v>
      </c>
      <c r="F12" s="112">
        <v>0</v>
      </c>
      <c r="G12" s="111" t="s">
        <v>16</v>
      </c>
      <c r="H12" s="112">
        <v>0</v>
      </c>
    </row>
    <row r="13" spans="1:8" ht="20.25" customHeight="1">
      <c r="A13" s="108" t="s">
        <v>129</v>
      </c>
      <c r="B13" s="112" t="s">
        <v>16</v>
      </c>
      <c r="C13" s="109" t="s">
        <v>135</v>
      </c>
      <c r="D13" s="26">
        <f t="shared" si="0"/>
        <v>0</v>
      </c>
      <c r="E13" s="112">
        <v>0</v>
      </c>
      <c r="F13" s="112">
        <v>0</v>
      </c>
      <c r="G13" s="111" t="s">
        <v>16</v>
      </c>
      <c r="H13" s="112">
        <v>0</v>
      </c>
    </row>
    <row r="14" spans="1:8" ht="20.25" customHeight="1">
      <c r="A14" s="108" t="s">
        <v>136</v>
      </c>
      <c r="B14" s="24"/>
      <c r="C14" s="109" t="s">
        <v>137</v>
      </c>
      <c r="D14" s="26">
        <f t="shared" si="0"/>
        <v>122.616888</v>
      </c>
      <c r="E14" s="112">
        <v>122.616888</v>
      </c>
      <c r="F14" s="112">
        <v>0</v>
      </c>
      <c r="G14" s="111" t="s">
        <v>16</v>
      </c>
      <c r="H14" s="112">
        <v>0</v>
      </c>
    </row>
    <row r="15" spans="1:8" ht="20.25" customHeight="1">
      <c r="A15" s="25"/>
      <c r="B15" s="114"/>
      <c r="C15" s="115" t="s">
        <v>138</v>
      </c>
      <c r="D15" s="26">
        <f t="shared" si="0"/>
        <v>0</v>
      </c>
      <c r="E15" s="112">
        <v>0</v>
      </c>
      <c r="F15" s="112">
        <v>0</v>
      </c>
      <c r="G15" s="111" t="s">
        <v>16</v>
      </c>
      <c r="H15" s="112">
        <v>0</v>
      </c>
    </row>
    <row r="16" spans="1:8" ht="20.25" customHeight="1">
      <c r="A16" s="25"/>
      <c r="B16" s="24"/>
      <c r="C16" s="115" t="s">
        <v>139</v>
      </c>
      <c r="D16" s="26">
        <f t="shared" si="0"/>
        <v>46.632683</v>
      </c>
      <c r="E16" s="112">
        <v>46.632683</v>
      </c>
      <c r="F16" s="112">
        <v>0</v>
      </c>
      <c r="G16" s="111" t="s">
        <v>16</v>
      </c>
      <c r="H16" s="112">
        <v>0</v>
      </c>
    </row>
    <row r="17" spans="1:8" ht="20.25" customHeight="1">
      <c r="A17" s="25"/>
      <c r="B17" s="24"/>
      <c r="C17" s="115" t="s">
        <v>140</v>
      </c>
      <c r="D17" s="26">
        <f t="shared" si="0"/>
        <v>0</v>
      </c>
      <c r="E17" s="112">
        <v>0</v>
      </c>
      <c r="F17" s="112">
        <v>0</v>
      </c>
      <c r="G17" s="111" t="s">
        <v>16</v>
      </c>
      <c r="H17" s="112">
        <v>0</v>
      </c>
    </row>
    <row r="18" spans="1:8" ht="20.25" customHeight="1">
      <c r="A18" s="25"/>
      <c r="B18" s="24"/>
      <c r="C18" s="115" t="s">
        <v>141</v>
      </c>
      <c r="D18" s="26">
        <f t="shared" si="0"/>
        <v>0</v>
      </c>
      <c r="E18" s="112">
        <v>0</v>
      </c>
      <c r="F18" s="112">
        <v>0</v>
      </c>
      <c r="G18" s="111" t="s">
        <v>16</v>
      </c>
      <c r="H18" s="112">
        <v>0</v>
      </c>
    </row>
    <row r="19" spans="1:8" ht="20.25" customHeight="1">
      <c r="A19" s="25"/>
      <c r="B19" s="24"/>
      <c r="C19" s="115" t="s">
        <v>142</v>
      </c>
      <c r="D19" s="26">
        <f t="shared" si="0"/>
        <v>0</v>
      </c>
      <c r="E19" s="112">
        <v>0</v>
      </c>
      <c r="F19" s="112">
        <v>0</v>
      </c>
      <c r="G19" s="111" t="s">
        <v>16</v>
      </c>
      <c r="H19" s="112">
        <v>0</v>
      </c>
    </row>
    <row r="20" spans="1:8" ht="20.25" customHeight="1">
      <c r="A20" s="25"/>
      <c r="B20" s="24"/>
      <c r="C20" s="115" t="s">
        <v>143</v>
      </c>
      <c r="D20" s="26">
        <f t="shared" si="0"/>
        <v>0</v>
      </c>
      <c r="E20" s="112">
        <v>0</v>
      </c>
      <c r="F20" s="112">
        <v>0</v>
      </c>
      <c r="G20" s="111" t="s">
        <v>16</v>
      </c>
      <c r="H20" s="112">
        <v>0</v>
      </c>
    </row>
    <row r="21" spans="1:8" ht="20.25" customHeight="1">
      <c r="A21" s="25"/>
      <c r="B21" s="24"/>
      <c r="C21" s="115" t="s">
        <v>144</v>
      </c>
      <c r="D21" s="26">
        <f t="shared" si="0"/>
        <v>0</v>
      </c>
      <c r="E21" s="112">
        <v>0</v>
      </c>
      <c r="F21" s="112">
        <v>0</v>
      </c>
      <c r="G21" s="111" t="s">
        <v>16</v>
      </c>
      <c r="H21" s="112">
        <v>0</v>
      </c>
    </row>
    <row r="22" spans="1:8" ht="20.25" customHeight="1">
      <c r="A22" s="25"/>
      <c r="B22" s="24"/>
      <c r="C22" s="115" t="s">
        <v>145</v>
      </c>
      <c r="D22" s="26">
        <f t="shared" si="0"/>
        <v>0</v>
      </c>
      <c r="E22" s="112">
        <v>0</v>
      </c>
      <c r="F22" s="112">
        <v>0</v>
      </c>
      <c r="G22" s="111" t="s">
        <v>16</v>
      </c>
      <c r="H22" s="112">
        <v>0</v>
      </c>
    </row>
    <row r="23" spans="1:8" ht="20.25" customHeight="1">
      <c r="A23" s="25"/>
      <c r="B23" s="24"/>
      <c r="C23" s="115" t="s">
        <v>146</v>
      </c>
      <c r="D23" s="26">
        <f t="shared" si="0"/>
        <v>0</v>
      </c>
      <c r="E23" s="112">
        <v>0</v>
      </c>
      <c r="F23" s="112">
        <v>0</v>
      </c>
      <c r="G23" s="111" t="s">
        <v>16</v>
      </c>
      <c r="H23" s="112">
        <v>0</v>
      </c>
    </row>
    <row r="24" spans="1:8" ht="20.25" customHeight="1">
      <c r="A24" s="25"/>
      <c r="B24" s="24"/>
      <c r="C24" s="115" t="s">
        <v>147</v>
      </c>
      <c r="D24" s="26">
        <f t="shared" si="0"/>
        <v>0</v>
      </c>
      <c r="E24" s="112">
        <v>0</v>
      </c>
      <c r="F24" s="112">
        <v>0</v>
      </c>
      <c r="G24" s="111" t="s">
        <v>16</v>
      </c>
      <c r="H24" s="112">
        <v>0</v>
      </c>
    </row>
    <row r="25" spans="1:8" ht="20.25" customHeight="1">
      <c r="A25" s="25"/>
      <c r="B25" s="24"/>
      <c r="C25" s="115" t="s">
        <v>148</v>
      </c>
      <c r="D25" s="26">
        <f t="shared" si="0"/>
        <v>0</v>
      </c>
      <c r="E25" s="112">
        <v>0</v>
      </c>
      <c r="F25" s="112">
        <v>0</v>
      </c>
      <c r="G25" s="111" t="s">
        <v>16</v>
      </c>
      <c r="H25" s="112">
        <v>0</v>
      </c>
    </row>
    <row r="26" spans="1:8" ht="20.25" customHeight="1">
      <c r="A26" s="20"/>
      <c r="B26" s="24"/>
      <c r="C26" s="115" t="s">
        <v>149</v>
      </c>
      <c r="D26" s="26">
        <f t="shared" si="0"/>
        <v>61.318524</v>
      </c>
      <c r="E26" s="112">
        <v>61.318524</v>
      </c>
      <c r="F26" s="112">
        <v>0</v>
      </c>
      <c r="G26" s="111" t="s">
        <v>16</v>
      </c>
      <c r="H26" s="112">
        <v>0</v>
      </c>
    </row>
    <row r="27" spans="1:8" ht="20.25" customHeight="1">
      <c r="A27" s="20"/>
      <c r="B27" s="24"/>
      <c r="C27" s="115" t="s">
        <v>150</v>
      </c>
      <c r="D27" s="26">
        <f t="shared" si="0"/>
        <v>0</v>
      </c>
      <c r="E27" s="112">
        <v>0</v>
      </c>
      <c r="F27" s="112">
        <v>0</v>
      </c>
      <c r="G27" s="111" t="s">
        <v>16</v>
      </c>
      <c r="H27" s="112">
        <v>0</v>
      </c>
    </row>
    <row r="28" spans="1:8" ht="20.25" customHeight="1">
      <c r="A28" s="20"/>
      <c r="B28" s="24"/>
      <c r="C28" s="115" t="s">
        <v>151</v>
      </c>
      <c r="D28" s="26">
        <f t="shared" si="0"/>
        <v>0</v>
      </c>
      <c r="E28" s="112">
        <v>0</v>
      </c>
      <c r="F28" s="112">
        <v>0</v>
      </c>
      <c r="G28" s="111" t="s">
        <v>16</v>
      </c>
      <c r="H28" s="112">
        <v>0</v>
      </c>
    </row>
    <row r="29" spans="1:8" ht="20.25" customHeight="1">
      <c r="A29" s="20"/>
      <c r="B29" s="24"/>
      <c r="C29" s="115" t="s">
        <v>152</v>
      </c>
      <c r="D29" s="26">
        <f t="shared" si="0"/>
        <v>0</v>
      </c>
      <c r="E29" s="112">
        <v>0</v>
      </c>
      <c r="F29" s="112">
        <v>0</v>
      </c>
      <c r="G29" s="111"/>
      <c r="H29" s="112">
        <v>0</v>
      </c>
    </row>
    <row r="30" spans="1:8" ht="20.25" customHeight="1">
      <c r="A30" s="20"/>
      <c r="B30" s="24"/>
      <c r="C30" s="115" t="s">
        <v>153</v>
      </c>
      <c r="D30" s="26">
        <f t="shared" si="0"/>
        <v>0</v>
      </c>
      <c r="E30" s="112">
        <v>0</v>
      </c>
      <c r="F30" s="112">
        <v>0</v>
      </c>
      <c r="G30" s="111" t="s">
        <v>16</v>
      </c>
      <c r="H30" s="112">
        <v>0</v>
      </c>
    </row>
    <row r="31" spans="1:8" ht="20.25" customHeight="1">
      <c r="A31" s="20"/>
      <c r="B31" s="24"/>
      <c r="C31" s="115" t="s">
        <v>154</v>
      </c>
      <c r="D31" s="26">
        <f t="shared" si="0"/>
        <v>0</v>
      </c>
      <c r="E31" s="112">
        <v>0</v>
      </c>
      <c r="F31" s="112">
        <v>0</v>
      </c>
      <c r="G31" s="111" t="s">
        <v>16</v>
      </c>
      <c r="H31" s="112">
        <v>0</v>
      </c>
    </row>
    <row r="32" spans="1:8" ht="20.25" customHeight="1">
      <c r="A32" s="20"/>
      <c r="B32" s="24"/>
      <c r="C32" s="115" t="s">
        <v>155</v>
      </c>
      <c r="D32" s="26">
        <f t="shared" si="0"/>
        <v>0</v>
      </c>
      <c r="E32" s="112">
        <v>0</v>
      </c>
      <c r="F32" s="112">
        <v>0</v>
      </c>
      <c r="G32" s="111" t="s">
        <v>16</v>
      </c>
      <c r="H32" s="112">
        <v>0</v>
      </c>
    </row>
    <row r="33" spans="1:8" ht="20.25" customHeight="1">
      <c r="A33" s="20"/>
      <c r="B33" s="24"/>
      <c r="C33" s="115" t="s">
        <v>156</v>
      </c>
      <c r="D33" s="26">
        <f t="shared" si="0"/>
        <v>0</v>
      </c>
      <c r="E33" s="112">
        <v>0</v>
      </c>
      <c r="F33" s="112">
        <v>0</v>
      </c>
      <c r="G33" s="111" t="s">
        <v>16</v>
      </c>
      <c r="H33" s="112">
        <v>0</v>
      </c>
    </row>
    <row r="34" spans="1:8" ht="20.25" customHeight="1">
      <c r="A34" s="20"/>
      <c r="B34" s="24"/>
      <c r="C34" s="115" t="s">
        <v>157</v>
      </c>
      <c r="D34" s="26">
        <f t="shared" si="0"/>
        <v>0</v>
      </c>
      <c r="E34" s="112">
        <v>0</v>
      </c>
      <c r="F34" s="112">
        <v>0</v>
      </c>
      <c r="G34" s="111" t="s">
        <v>16</v>
      </c>
      <c r="H34" s="112">
        <v>0</v>
      </c>
    </row>
    <row r="35" spans="1:8" ht="20.25" customHeight="1">
      <c r="A35" s="20"/>
      <c r="B35" s="24"/>
      <c r="C35" s="115" t="s">
        <v>158</v>
      </c>
      <c r="D35" s="26">
        <f t="shared" si="0"/>
        <v>0</v>
      </c>
      <c r="E35" s="116">
        <v>0</v>
      </c>
      <c r="F35" s="116">
        <v>0</v>
      </c>
      <c r="G35" s="117" t="s">
        <v>16</v>
      </c>
      <c r="H35" s="116">
        <v>0</v>
      </c>
    </row>
    <row r="36" spans="1:8" ht="20.25" customHeight="1">
      <c r="A36" s="27"/>
      <c r="B36" s="28"/>
      <c r="C36" s="29"/>
      <c r="D36" s="26"/>
      <c r="E36" s="118"/>
      <c r="F36" s="118"/>
      <c r="G36" s="119"/>
      <c r="H36" s="120"/>
    </row>
    <row r="37" spans="1:8" ht="20.25" customHeight="1">
      <c r="A37" s="20"/>
      <c r="B37" s="24"/>
      <c r="C37" s="22" t="s">
        <v>159</v>
      </c>
      <c r="D37" s="26">
        <f>SUM(E37:H37)</f>
        <v>0</v>
      </c>
      <c r="E37" s="121"/>
      <c r="F37" s="121"/>
      <c r="G37" s="122"/>
      <c r="H37" s="123"/>
    </row>
    <row r="38" spans="1:8" ht="20.25" customHeight="1">
      <c r="A38" s="20"/>
      <c r="B38" s="124"/>
      <c r="C38" s="22"/>
      <c r="D38" s="26"/>
      <c r="E38" s="125"/>
      <c r="F38" s="125"/>
      <c r="G38" s="126"/>
      <c r="H38" s="127"/>
    </row>
    <row r="39" spans="1:8" ht="20.25" customHeight="1">
      <c r="A39" s="27" t="s">
        <v>59</v>
      </c>
      <c r="B39" s="30">
        <f>SUM(B6,B10)</f>
        <v>936.286121</v>
      </c>
      <c r="C39" s="29" t="s">
        <v>60</v>
      </c>
      <c r="D39" s="26">
        <f>SUM(E39:H39)</f>
        <v>936.2861210000001</v>
      </c>
      <c r="E39" s="128">
        <f>SUM(E7:E37)</f>
        <v>936.2861210000001</v>
      </c>
      <c r="F39" s="128">
        <f>SUM(F7:F37)</f>
        <v>0</v>
      </c>
      <c r="G39" s="129">
        <f>SUM(G7:G37)</f>
        <v>0</v>
      </c>
      <c r="H39" s="130">
        <f>SUM(H7:H37)</f>
        <v>0</v>
      </c>
    </row>
    <row r="40" spans="1:8" ht="20.25" customHeight="1">
      <c r="A40" s="32"/>
      <c r="B40" s="131"/>
      <c r="C40" s="34"/>
      <c r="D40" s="34"/>
      <c r="E40" s="34"/>
      <c r="F40" s="34"/>
      <c r="G40" s="34"/>
      <c r="H40" s="9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132" t="s">
        <v>160</v>
      </c>
    </row>
    <row r="2" spans="1:35" s="1" customFormat="1" ht="19.5" customHeight="1">
      <c r="A2" s="11" t="s">
        <v>161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9.5" customHeight="1">
      <c r="A3" s="133" t="s">
        <v>5</v>
      </c>
      <c r="B3" s="41"/>
      <c r="C3" s="41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132" t="s">
        <v>6</v>
      </c>
    </row>
    <row r="4" spans="1:35" ht="19.5" customHeight="1">
      <c r="A4" s="45" t="s">
        <v>63</v>
      </c>
      <c r="B4" s="46"/>
      <c r="C4" s="134"/>
      <c r="D4" s="47"/>
      <c r="E4" s="135" t="s">
        <v>162</v>
      </c>
      <c r="F4" s="50" t="s">
        <v>163</v>
      </c>
      <c r="G4" s="51"/>
      <c r="H4" s="51"/>
      <c r="I4" s="51"/>
      <c r="J4" s="51"/>
      <c r="K4" s="51"/>
      <c r="L4" s="51"/>
      <c r="M4" s="51"/>
      <c r="N4" s="51"/>
      <c r="O4" s="52"/>
      <c r="P4" s="50" t="s">
        <v>164</v>
      </c>
      <c r="Q4" s="51"/>
      <c r="R4" s="51"/>
      <c r="S4" s="51"/>
      <c r="T4" s="51"/>
      <c r="U4" s="51"/>
      <c r="V4" s="51"/>
      <c r="W4" s="51"/>
      <c r="X4" s="51"/>
      <c r="Y4" s="52"/>
      <c r="Z4" s="50" t="s">
        <v>165</v>
      </c>
      <c r="AA4" s="51"/>
      <c r="AB4" s="51"/>
      <c r="AC4" s="51"/>
      <c r="AD4" s="51"/>
      <c r="AE4" s="51"/>
      <c r="AF4" s="51"/>
      <c r="AG4" s="51"/>
      <c r="AH4" s="51"/>
      <c r="AI4" s="52"/>
    </row>
    <row r="5" spans="1:35" ht="21" customHeight="1">
      <c r="A5" s="45" t="s">
        <v>72</v>
      </c>
      <c r="B5" s="46"/>
      <c r="C5" s="136" t="s">
        <v>73</v>
      </c>
      <c r="D5" s="58" t="s">
        <v>74</v>
      </c>
      <c r="E5" s="49"/>
      <c r="F5" s="136" t="s">
        <v>64</v>
      </c>
      <c r="G5" s="136" t="s">
        <v>166</v>
      </c>
      <c r="H5" s="136"/>
      <c r="I5" s="136"/>
      <c r="J5" s="136" t="s">
        <v>167</v>
      </c>
      <c r="K5" s="136"/>
      <c r="L5" s="136"/>
      <c r="M5" s="136" t="s">
        <v>168</v>
      </c>
      <c r="N5" s="136"/>
      <c r="O5" s="136"/>
      <c r="P5" s="136" t="s">
        <v>64</v>
      </c>
      <c r="Q5" s="136" t="s">
        <v>166</v>
      </c>
      <c r="R5" s="136"/>
      <c r="S5" s="136"/>
      <c r="T5" s="136" t="s">
        <v>167</v>
      </c>
      <c r="U5" s="136"/>
      <c r="V5" s="136"/>
      <c r="W5" s="136" t="s">
        <v>168</v>
      </c>
      <c r="X5" s="136"/>
      <c r="Y5" s="136"/>
      <c r="Z5" s="136" t="s">
        <v>64</v>
      </c>
      <c r="AA5" s="136" t="s">
        <v>166</v>
      </c>
      <c r="AB5" s="136"/>
      <c r="AC5" s="136"/>
      <c r="AD5" s="136" t="s">
        <v>167</v>
      </c>
      <c r="AE5" s="136"/>
      <c r="AF5" s="136"/>
      <c r="AG5" s="136" t="s">
        <v>168</v>
      </c>
      <c r="AH5" s="136"/>
      <c r="AI5" s="136"/>
    </row>
    <row r="6" spans="1:35" ht="30.75" customHeight="1">
      <c r="A6" s="64" t="s">
        <v>84</v>
      </c>
      <c r="B6" s="137" t="s">
        <v>85</v>
      </c>
      <c r="C6" s="136"/>
      <c r="D6" s="138"/>
      <c r="E6" s="69"/>
      <c r="F6" s="136"/>
      <c r="G6" s="136" t="s">
        <v>79</v>
      </c>
      <c r="H6" s="136" t="s">
        <v>111</v>
      </c>
      <c r="I6" s="136" t="s">
        <v>112</v>
      </c>
      <c r="J6" s="136" t="s">
        <v>79</v>
      </c>
      <c r="K6" s="136" t="s">
        <v>111</v>
      </c>
      <c r="L6" s="136" t="s">
        <v>112</v>
      </c>
      <c r="M6" s="136" t="s">
        <v>79</v>
      </c>
      <c r="N6" s="136" t="s">
        <v>111</v>
      </c>
      <c r="O6" s="136" t="s">
        <v>112</v>
      </c>
      <c r="P6" s="136"/>
      <c r="Q6" s="136" t="s">
        <v>79</v>
      </c>
      <c r="R6" s="136" t="s">
        <v>111</v>
      </c>
      <c r="S6" s="136" t="s">
        <v>112</v>
      </c>
      <c r="T6" s="136" t="s">
        <v>79</v>
      </c>
      <c r="U6" s="136" t="s">
        <v>111</v>
      </c>
      <c r="V6" s="136" t="s">
        <v>112</v>
      </c>
      <c r="W6" s="136" t="s">
        <v>79</v>
      </c>
      <c r="X6" s="136" t="s">
        <v>111</v>
      </c>
      <c r="Y6" s="136" t="s">
        <v>112</v>
      </c>
      <c r="Z6" s="136"/>
      <c r="AA6" s="136" t="s">
        <v>79</v>
      </c>
      <c r="AB6" s="136" t="s">
        <v>111</v>
      </c>
      <c r="AC6" s="136" t="s">
        <v>112</v>
      </c>
      <c r="AD6" s="136" t="s">
        <v>79</v>
      </c>
      <c r="AE6" s="136" t="s">
        <v>111</v>
      </c>
      <c r="AF6" s="136" t="s">
        <v>112</v>
      </c>
      <c r="AG6" s="136" t="s">
        <v>79</v>
      </c>
      <c r="AH6" s="136" t="s">
        <v>111</v>
      </c>
      <c r="AI6" s="136" t="s">
        <v>112</v>
      </c>
    </row>
    <row r="7" spans="1:35" ht="19.5" customHeight="1">
      <c r="A7" s="139" t="s">
        <v>16</v>
      </c>
      <c r="B7" s="139" t="s">
        <v>16</v>
      </c>
      <c r="C7" s="139" t="s">
        <v>16</v>
      </c>
      <c r="D7" s="139" t="s">
        <v>64</v>
      </c>
      <c r="E7" s="80">
        <f>SUM(F7,P7,Z7)</f>
        <v>936.286121</v>
      </c>
      <c r="F7" s="80">
        <f>SUM(G7,J7,M7)</f>
        <v>936.286121</v>
      </c>
      <c r="G7" s="80">
        <f>SUM(H7,I7)</f>
        <v>936.286121</v>
      </c>
      <c r="H7" s="80">
        <v>886.286121</v>
      </c>
      <c r="I7" s="80">
        <v>50</v>
      </c>
      <c r="J7" s="80">
        <f>SUM(K7,L7)</f>
        <v>0</v>
      </c>
      <c r="K7" s="80">
        <v>0</v>
      </c>
      <c r="L7" s="80">
        <v>0</v>
      </c>
      <c r="M7" s="80">
        <f>SUM(N7,O7)</f>
        <v>0</v>
      </c>
      <c r="N7" s="80" t="s">
        <v>16</v>
      </c>
      <c r="O7" s="80" t="s">
        <v>16</v>
      </c>
      <c r="P7" s="80">
        <f>SUM(Q7,T7,W7)</f>
        <v>0</v>
      </c>
      <c r="Q7" s="80">
        <f>SUM(R7,S7)</f>
        <v>0</v>
      </c>
      <c r="R7" s="80" t="s">
        <v>16</v>
      </c>
      <c r="S7" s="80" t="s">
        <v>16</v>
      </c>
      <c r="T7" s="80">
        <f>SUM(U7,V7)</f>
        <v>0</v>
      </c>
      <c r="U7" s="80" t="s">
        <v>16</v>
      </c>
      <c r="V7" s="80" t="s">
        <v>16</v>
      </c>
      <c r="W7" s="80">
        <f>SUM(X7,Y7)</f>
        <v>0</v>
      </c>
      <c r="X7" s="80" t="s">
        <v>16</v>
      </c>
      <c r="Y7" s="80"/>
      <c r="Z7" s="80">
        <f>SUM(AA7,AD7,AG7)</f>
        <v>0</v>
      </c>
      <c r="AA7" s="80">
        <f>SUM(AB7,AC7)</f>
        <v>0</v>
      </c>
      <c r="AB7" s="80">
        <v>0</v>
      </c>
      <c r="AC7" s="80">
        <v>0</v>
      </c>
      <c r="AD7" s="80">
        <f>SUM(AE7,AF7)</f>
        <v>0</v>
      </c>
      <c r="AE7" s="80">
        <v>0</v>
      </c>
      <c r="AF7" s="80">
        <v>0</v>
      </c>
      <c r="AG7" s="80">
        <f>SUM(AH7,AI7)</f>
        <v>0</v>
      </c>
      <c r="AH7" s="80" t="s">
        <v>16</v>
      </c>
      <c r="AI7" s="80"/>
    </row>
    <row r="8" spans="1:35" ht="19.5" customHeight="1">
      <c r="A8" s="139" t="s">
        <v>16</v>
      </c>
      <c r="B8" s="139" t="s">
        <v>16</v>
      </c>
      <c r="C8" s="139" t="s">
        <v>87</v>
      </c>
      <c r="D8" s="139" t="s">
        <v>0</v>
      </c>
      <c r="E8" s="80">
        <f>SUM(F8,P8,Z8)</f>
        <v>936.286121</v>
      </c>
      <c r="F8" s="80">
        <f>SUM(G8,J8,M8)</f>
        <v>936.286121</v>
      </c>
      <c r="G8" s="80">
        <f>SUM(H8,I8)</f>
        <v>936.286121</v>
      </c>
      <c r="H8" s="80">
        <v>886.286121</v>
      </c>
      <c r="I8" s="80">
        <v>50</v>
      </c>
      <c r="J8" s="80">
        <f>SUM(K8,L8)</f>
        <v>0</v>
      </c>
      <c r="K8" s="80">
        <v>0</v>
      </c>
      <c r="L8" s="80">
        <v>0</v>
      </c>
      <c r="M8" s="80">
        <f>SUM(N8,O8)</f>
        <v>0</v>
      </c>
      <c r="N8" s="80" t="s">
        <v>16</v>
      </c>
      <c r="O8" s="80" t="s">
        <v>16</v>
      </c>
      <c r="P8" s="80">
        <f>SUM(Q8,T8,W8)</f>
        <v>0</v>
      </c>
      <c r="Q8" s="80">
        <f>SUM(R8,S8)</f>
        <v>0</v>
      </c>
      <c r="R8" s="80" t="s">
        <v>16</v>
      </c>
      <c r="S8" s="80" t="s">
        <v>16</v>
      </c>
      <c r="T8" s="80">
        <f>SUM(U8,V8)</f>
        <v>0</v>
      </c>
      <c r="U8" s="80" t="s">
        <v>16</v>
      </c>
      <c r="V8" s="80" t="s">
        <v>16</v>
      </c>
      <c r="W8" s="80">
        <f>SUM(X8,Y8)</f>
        <v>0</v>
      </c>
      <c r="X8" s="80" t="s">
        <v>16</v>
      </c>
      <c r="Y8" s="80"/>
      <c r="Z8" s="80">
        <f>SUM(AA8,AD8,AG8)</f>
        <v>0</v>
      </c>
      <c r="AA8" s="80">
        <f>SUM(AB8,AC8)</f>
        <v>0</v>
      </c>
      <c r="AB8" s="80">
        <v>0</v>
      </c>
      <c r="AC8" s="80">
        <v>0</v>
      </c>
      <c r="AD8" s="80">
        <f>SUM(AE8,AF8)</f>
        <v>0</v>
      </c>
      <c r="AE8" s="80">
        <v>0</v>
      </c>
      <c r="AF8" s="80">
        <v>0</v>
      </c>
      <c r="AG8" s="80">
        <f>SUM(AH8,AI8)</f>
        <v>0</v>
      </c>
      <c r="AH8" s="80" t="s">
        <v>16</v>
      </c>
      <c r="AI8" s="80"/>
    </row>
    <row r="9" spans="1:35" ht="19.5" customHeight="1">
      <c r="A9" s="139" t="s">
        <v>169</v>
      </c>
      <c r="B9" s="139" t="s">
        <v>16</v>
      </c>
      <c r="C9" s="139" t="s">
        <v>16</v>
      </c>
      <c r="D9" s="139" t="s">
        <v>170</v>
      </c>
      <c r="E9" s="80">
        <f>SUM(F9,P9,Z9)</f>
        <v>748.553921</v>
      </c>
      <c r="F9" s="80">
        <f>SUM(G9,J9,M9)</f>
        <v>748.553921</v>
      </c>
      <c r="G9" s="80">
        <f>SUM(H9,I9)</f>
        <v>748.553921</v>
      </c>
      <c r="H9" s="80">
        <v>748.553921</v>
      </c>
      <c r="I9" s="80">
        <v>0</v>
      </c>
      <c r="J9" s="80">
        <f>SUM(K9,L9)</f>
        <v>0</v>
      </c>
      <c r="K9" s="80">
        <v>0</v>
      </c>
      <c r="L9" s="80">
        <v>0</v>
      </c>
      <c r="M9" s="80">
        <f>SUM(N9,O9)</f>
        <v>0</v>
      </c>
      <c r="N9" s="80" t="s">
        <v>16</v>
      </c>
      <c r="O9" s="80" t="s">
        <v>16</v>
      </c>
      <c r="P9" s="80">
        <f>SUM(Q9,T9,W9)</f>
        <v>0</v>
      </c>
      <c r="Q9" s="80">
        <f>SUM(R9,S9)</f>
        <v>0</v>
      </c>
      <c r="R9" s="80" t="s">
        <v>16</v>
      </c>
      <c r="S9" s="80" t="s">
        <v>16</v>
      </c>
      <c r="T9" s="80">
        <f>SUM(U9,V9)</f>
        <v>0</v>
      </c>
      <c r="U9" s="80" t="s">
        <v>16</v>
      </c>
      <c r="V9" s="80" t="s">
        <v>16</v>
      </c>
      <c r="W9" s="80">
        <f>SUM(X9,Y9)</f>
        <v>0</v>
      </c>
      <c r="X9" s="80" t="s">
        <v>16</v>
      </c>
      <c r="Y9" s="80"/>
      <c r="Z9" s="80">
        <f>SUM(AA9,AD9,AG9)</f>
        <v>0</v>
      </c>
      <c r="AA9" s="80">
        <f>SUM(AB9,AC9)</f>
        <v>0</v>
      </c>
      <c r="AB9" s="80">
        <v>0</v>
      </c>
      <c r="AC9" s="80">
        <v>0</v>
      </c>
      <c r="AD9" s="80">
        <f>SUM(AE9,AF9)</f>
        <v>0</v>
      </c>
      <c r="AE9" s="80">
        <v>0</v>
      </c>
      <c r="AF9" s="80">
        <v>0</v>
      </c>
      <c r="AG9" s="80">
        <f>SUM(AH9,AI9)</f>
        <v>0</v>
      </c>
      <c r="AH9" s="80" t="s">
        <v>16</v>
      </c>
      <c r="AI9" s="80"/>
    </row>
    <row r="10" spans="1:35" ht="19.5" customHeight="1">
      <c r="A10" s="139" t="s">
        <v>171</v>
      </c>
      <c r="B10" s="139" t="s">
        <v>90</v>
      </c>
      <c r="C10" s="139" t="s">
        <v>91</v>
      </c>
      <c r="D10" s="139" t="s">
        <v>172</v>
      </c>
      <c r="E10" s="80">
        <f>SUM(F10,P10,Z10)</f>
        <v>510.9037</v>
      </c>
      <c r="F10" s="80">
        <f>SUM(G10,J10,M10)</f>
        <v>510.9037</v>
      </c>
      <c r="G10" s="80">
        <f>SUM(H10,I10)</f>
        <v>510.9037</v>
      </c>
      <c r="H10" s="80">
        <v>510.9037</v>
      </c>
      <c r="I10" s="80">
        <v>0</v>
      </c>
      <c r="J10" s="80">
        <f>SUM(K10,L10)</f>
        <v>0</v>
      </c>
      <c r="K10" s="80">
        <v>0</v>
      </c>
      <c r="L10" s="80">
        <v>0</v>
      </c>
      <c r="M10" s="80">
        <f>SUM(N10,O10)</f>
        <v>0</v>
      </c>
      <c r="N10" s="80" t="s">
        <v>16</v>
      </c>
      <c r="O10" s="80" t="s">
        <v>16</v>
      </c>
      <c r="P10" s="80">
        <f>SUM(Q10,T10,W10)</f>
        <v>0</v>
      </c>
      <c r="Q10" s="80">
        <f>SUM(R10,S10)</f>
        <v>0</v>
      </c>
      <c r="R10" s="80" t="s">
        <v>16</v>
      </c>
      <c r="S10" s="80" t="s">
        <v>16</v>
      </c>
      <c r="T10" s="80">
        <f>SUM(U10,V10)</f>
        <v>0</v>
      </c>
      <c r="U10" s="80" t="s">
        <v>16</v>
      </c>
      <c r="V10" s="80" t="s">
        <v>16</v>
      </c>
      <c r="W10" s="80">
        <f>SUM(X10,Y10)</f>
        <v>0</v>
      </c>
      <c r="X10" s="80" t="s">
        <v>16</v>
      </c>
      <c r="Y10" s="80"/>
      <c r="Z10" s="80">
        <f>SUM(AA10,AD10,AG10)</f>
        <v>0</v>
      </c>
      <c r="AA10" s="80">
        <f>SUM(AB10,AC10)</f>
        <v>0</v>
      </c>
      <c r="AB10" s="80">
        <v>0</v>
      </c>
      <c r="AC10" s="80">
        <v>0</v>
      </c>
      <c r="AD10" s="80">
        <f>SUM(AE10,AF10)</f>
        <v>0</v>
      </c>
      <c r="AE10" s="80">
        <v>0</v>
      </c>
      <c r="AF10" s="80">
        <v>0</v>
      </c>
      <c r="AG10" s="80">
        <f>SUM(AH10,AI10)</f>
        <v>0</v>
      </c>
      <c r="AH10" s="80" t="s">
        <v>16</v>
      </c>
      <c r="AI10" s="80"/>
    </row>
    <row r="11" spans="1:35" ht="19.5" customHeight="1">
      <c r="A11" s="139" t="s">
        <v>171</v>
      </c>
      <c r="B11" s="139" t="s">
        <v>93</v>
      </c>
      <c r="C11" s="139" t="s">
        <v>91</v>
      </c>
      <c r="D11" s="139" t="s">
        <v>173</v>
      </c>
      <c r="E11" s="80">
        <f>SUM(F11,P11,Z11)</f>
        <v>176.331697</v>
      </c>
      <c r="F11" s="80">
        <f>SUM(G11,J11,M11)</f>
        <v>176.331697</v>
      </c>
      <c r="G11" s="80">
        <f>SUM(H11,I11)</f>
        <v>176.331697</v>
      </c>
      <c r="H11" s="80">
        <v>176.331697</v>
      </c>
      <c r="I11" s="80">
        <v>0</v>
      </c>
      <c r="J11" s="80">
        <f>SUM(K11,L11)</f>
        <v>0</v>
      </c>
      <c r="K11" s="80">
        <v>0</v>
      </c>
      <c r="L11" s="80">
        <v>0</v>
      </c>
      <c r="M11" s="80">
        <f>SUM(N11,O11)</f>
        <v>0</v>
      </c>
      <c r="N11" s="80" t="s">
        <v>16</v>
      </c>
      <c r="O11" s="80" t="s">
        <v>16</v>
      </c>
      <c r="P11" s="80">
        <f>SUM(Q11,T11,W11)</f>
        <v>0</v>
      </c>
      <c r="Q11" s="80">
        <f>SUM(R11,S11)</f>
        <v>0</v>
      </c>
      <c r="R11" s="80" t="s">
        <v>16</v>
      </c>
      <c r="S11" s="80" t="s">
        <v>16</v>
      </c>
      <c r="T11" s="80">
        <f>SUM(U11,V11)</f>
        <v>0</v>
      </c>
      <c r="U11" s="80" t="s">
        <v>16</v>
      </c>
      <c r="V11" s="80" t="s">
        <v>16</v>
      </c>
      <c r="W11" s="80">
        <f>SUM(X11,Y11)</f>
        <v>0</v>
      </c>
      <c r="X11" s="80" t="s">
        <v>16</v>
      </c>
      <c r="Y11" s="80"/>
      <c r="Z11" s="80">
        <f>SUM(AA11,AD11,AG11)</f>
        <v>0</v>
      </c>
      <c r="AA11" s="80">
        <f>SUM(AB11,AC11)</f>
        <v>0</v>
      </c>
      <c r="AB11" s="80">
        <v>0</v>
      </c>
      <c r="AC11" s="80">
        <v>0</v>
      </c>
      <c r="AD11" s="80">
        <f>SUM(AE11,AF11)</f>
        <v>0</v>
      </c>
      <c r="AE11" s="80">
        <v>0</v>
      </c>
      <c r="AF11" s="80">
        <v>0</v>
      </c>
      <c r="AG11" s="80">
        <f>SUM(AH11,AI11)</f>
        <v>0</v>
      </c>
      <c r="AH11" s="80" t="s">
        <v>16</v>
      </c>
      <c r="AI11" s="80"/>
    </row>
    <row r="12" spans="1:35" ht="19.5" customHeight="1">
      <c r="A12" s="139" t="s">
        <v>171</v>
      </c>
      <c r="B12" s="139" t="s">
        <v>97</v>
      </c>
      <c r="C12" s="139" t="s">
        <v>91</v>
      </c>
      <c r="D12" s="139" t="s">
        <v>174</v>
      </c>
      <c r="E12" s="80">
        <f>SUM(F12,P12,Z12)</f>
        <v>61.318524</v>
      </c>
      <c r="F12" s="80">
        <f>SUM(G12,J12,M12)</f>
        <v>61.318524</v>
      </c>
      <c r="G12" s="80">
        <f>SUM(H12,I12)</f>
        <v>61.318524</v>
      </c>
      <c r="H12" s="80">
        <v>61.318524</v>
      </c>
      <c r="I12" s="80">
        <v>0</v>
      </c>
      <c r="J12" s="80">
        <f>SUM(K12,L12)</f>
        <v>0</v>
      </c>
      <c r="K12" s="80">
        <v>0</v>
      </c>
      <c r="L12" s="80">
        <v>0</v>
      </c>
      <c r="M12" s="80">
        <f>SUM(N12,O12)</f>
        <v>0</v>
      </c>
      <c r="N12" s="80" t="s">
        <v>16</v>
      </c>
      <c r="O12" s="80" t="s">
        <v>16</v>
      </c>
      <c r="P12" s="80">
        <f>SUM(Q12,T12,W12)</f>
        <v>0</v>
      </c>
      <c r="Q12" s="80">
        <f>SUM(R12,S12)</f>
        <v>0</v>
      </c>
      <c r="R12" s="80" t="s">
        <v>16</v>
      </c>
      <c r="S12" s="80" t="s">
        <v>16</v>
      </c>
      <c r="T12" s="80">
        <f>SUM(U12,V12)</f>
        <v>0</v>
      </c>
      <c r="U12" s="80" t="s">
        <v>16</v>
      </c>
      <c r="V12" s="80" t="s">
        <v>16</v>
      </c>
      <c r="W12" s="80">
        <f>SUM(X12,Y12)</f>
        <v>0</v>
      </c>
      <c r="X12" s="80" t="s">
        <v>16</v>
      </c>
      <c r="Y12" s="80"/>
      <c r="Z12" s="80">
        <f>SUM(AA12,AD12,AG12)</f>
        <v>0</v>
      </c>
      <c r="AA12" s="80">
        <f>SUM(AB12,AC12)</f>
        <v>0</v>
      </c>
      <c r="AB12" s="80">
        <v>0</v>
      </c>
      <c r="AC12" s="80">
        <v>0</v>
      </c>
      <c r="AD12" s="80">
        <f>SUM(AE12,AF12)</f>
        <v>0</v>
      </c>
      <c r="AE12" s="80">
        <v>0</v>
      </c>
      <c r="AF12" s="80">
        <v>0</v>
      </c>
      <c r="AG12" s="80">
        <f>SUM(AH12,AI12)</f>
        <v>0</v>
      </c>
      <c r="AH12" s="80" t="s">
        <v>16</v>
      </c>
      <c r="AI12" s="80"/>
    </row>
    <row r="13" spans="1:35" ht="19.5" customHeight="1">
      <c r="A13" s="139" t="s">
        <v>175</v>
      </c>
      <c r="B13" s="139" t="s">
        <v>16</v>
      </c>
      <c r="C13" s="139" t="s">
        <v>16</v>
      </c>
      <c r="D13" s="139" t="s">
        <v>176</v>
      </c>
      <c r="E13" s="80">
        <f>SUM(F13,P13,Z13)</f>
        <v>185.7986</v>
      </c>
      <c r="F13" s="80">
        <f>SUM(G13,J13,M13)</f>
        <v>185.7986</v>
      </c>
      <c r="G13" s="80">
        <f>SUM(H13,I13)</f>
        <v>185.7986</v>
      </c>
      <c r="H13" s="80">
        <v>135.7986</v>
      </c>
      <c r="I13" s="80">
        <v>50</v>
      </c>
      <c r="J13" s="80">
        <f>SUM(K13,L13)</f>
        <v>0</v>
      </c>
      <c r="K13" s="80">
        <v>0</v>
      </c>
      <c r="L13" s="80">
        <v>0</v>
      </c>
      <c r="M13" s="80">
        <f>SUM(N13,O13)</f>
        <v>0</v>
      </c>
      <c r="N13" s="80" t="s">
        <v>16</v>
      </c>
      <c r="O13" s="80" t="s">
        <v>16</v>
      </c>
      <c r="P13" s="80">
        <f>SUM(Q13,T13,W13)</f>
        <v>0</v>
      </c>
      <c r="Q13" s="80">
        <f>SUM(R13,S13)</f>
        <v>0</v>
      </c>
      <c r="R13" s="80" t="s">
        <v>16</v>
      </c>
      <c r="S13" s="80" t="s">
        <v>16</v>
      </c>
      <c r="T13" s="80">
        <f>SUM(U13,V13)</f>
        <v>0</v>
      </c>
      <c r="U13" s="80" t="s">
        <v>16</v>
      </c>
      <c r="V13" s="80" t="s">
        <v>16</v>
      </c>
      <c r="W13" s="80">
        <f>SUM(X13,Y13)</f>
        <v>0</v>
      </c>
      <c r="X13" s="80" t="s">
        <v>16</v>
      </c>
      <c r="Y13" s="80"/>
      <c r="Z13" s="80">
        <f>SUM(AA13,AD13,AG13)</f>
        <v>0</v>
      </c>
      <c r="AA13" s="80">
        <f>SUM(AB13,AC13)</f>
        <v>0</v>
      </c>
      <c r="AB13" s="80">
        <v>0</v>
      </c>
      <c r="AC13" s="80">
        <v>0</v>
      </c>
      <c r="AD13" s="80">
        <f>SUM(AE13,AF13)</f>
        <v>0</v>
      </c>
      <c r="AE13" s="80">
        <v>0</v>
      </c>
      <c r="AF13" s="80">
        <v>0</v>
      </c>
      <c r="AG13" s="80">
        <f>SUM(AH13,AI13)</f>
        <v>0</v>
      </c>
      <c r="AH13" s="80" t="s">
        <v>16</v>
      </c>
      <c r="AI13" s="80"/>
    </row>
    <row r="14" spans="1:35" ht="19.5" customHeight="1">
      <c r="A14" s="139" t="s">
        <v>177</v>
      </c>
      <c r="B14" s="139" t="s">
        <v>90</v>
      </c>
      <c r="C14" s="139" t="s">
        <v>91</v>
      </c>
      <c r="D14" s="139" t="s">
        <v>178</v>
      </c>
      <c r="E14" s="80">
        <f>SUM(F14,P14,Z14)</f>
        <v>138.8</v>
      </c>
      <c r="F14" s="80">
        <f>SUM(G14,J14,M14)</f>
        <v>138.8</v>
      </c>
      <c r="G14" s="80">
        <f>SUM(H14,I14)</f>
        <v>138.8</v>
      </c>
      <c r="H14" s="80">
        <v>97.2</v>
      </c>
      <c r="I14" s="80">
        <v>41.6</v>
      </c>
      <c r="J14" s="80">
        <f>SUM(K14,L14)</f>
        <v>0</v>
      </c>
      <c r="K14" s="80">
        <v>0</v>
      </c>
      <c r="L14" s="80">
        <v>0</v>
      </c>
      <c r="M14" s="80">
        <f>SUM(N14,O14)</f>
        <v>0</v>
      </c>
      <c r="N14" s="80" t="s">
        <v>16</v>
      </c>
      <c r="O14" s="80" t="s">
        <v>16</v>
      </c>
      <c r="P14" s="80">
        <f>SUM(Q14,T14,W14)</f>
        <v>0</v>
      </c>
      <c r="Q14" s="80">
        <f>SUM(R14,S14)</f>
        <v>0</v>
      </c>
      <c r="R14" s="80" t="s">
        <v>16</v>
      </c>
      <c r="S14" s="80" t="s">
        <v>16</v>
      </c>
      <c r="T14" s="80">
        <f>SUM(U14,V14)</f>
        <v>0</v>
      </c>
      <c r="U14" s="80" t="s">
        <v>16</v>
      </c>
      <c r="V14" s="80" t="s">
        <v>16</v>
      </c>
      <c r="W14" s="80">
        <f>SUM(X14,Y14)</f>
        <v>0</v>
      </c>
      <c r="X14" s="80" t="s">
        <v>16</v>
      </c>
      <c r="Y14" s="80"/>
      <c r="Z14" s="80">
        <f>SUM(AA14,AD14,AG14)</f>
        <v>0</v>
      </c>
      <c r="AA14" s="80">
        <f>SUM(AB14,AC14)</f>
        <v>0</v>
      </c>
      <c r="AB14" s="80">
        <v>0</v>
      </c>
      <c r="AC14" s="80">
        <v>0</v>
      </c>
      <c r="AD14" s="80">
        <f>SUM(AE14,AF14)</f>
        <v>0</v>
      </c>
      <c r="AE14" s="80">
        <v>0</v>
      </c>
      <c r="AF14" s="80">
        <v>0</v>
      </c>
      <c r="AG14" s="80">
        <f>SUM(AH14,AI14)</f>
        <v>0</v>
      </c>
      <c r="AH14" s="80" t="s">
        <v>16</v>
      </c>
      <c r="AI14" s="80"/>
    </row>
    <row r="15" spans="1:35" ht="19.5" customHeight="1">
      <c r="A15" s="139" t="s">
        <v>177</v>
      </c>
      <c r="B15" s="139" t="s">
        <v>93</v>
      </c>
      <c r="C15" s="139" t="s">
        <v>91</v>
      </c>
      <c r="D15" s="139" t="s">
        <v>179</v>
      </c>
      <c r="E15" s="80">
        <f>SUM(F15,P15,Z15)</f>
        <v>0.5</v>
      </c>
      <c r="F15" s="80">
        <f>SUM(G15,J15,M15)</f>
        <v>0.5</v>
      </c>
      <c r="G15" s="80">
        <f>SUM(H15,I15)</f>
        <v>0.5</v>
      </c>
      <c r="H15" s="80">
        <v>0.5</v>
      </c>
      <c r="I15" s="80">
        <v>0</v>
      </c>
      <c r="J15" s="80">
        <f>SUM(K15,L15)</f>
        <v>0</v>
      </c>
      <c r="K15" s="80">
        <v>0</v>
      </c>
      <c r="L15" s="80">
        <v>0</v>
      </c>
      <c r="M15" s="80">
        <f>SUM(N15,O15)</f>
        <v>0</v>
      </c>
      <c r="N15" s="80" t="s">
        <v>16</v>
      </c>
      <c r="O15" s="80" t="s">
        <v>16</v>
      </c>
      <c r="P15" s="80">
        <f>SUM(Q15,T15,W15)</f>
        <v>0</v>
      </c>
      <c r="Q15" s="80">
        <f>SUM(R15,S15)</f>
        <v>0</v>
      </c>
      <c r="R15" s="80" t="s">
        <v>16</v>
      </c>
      <c r="S15" s="80" t="s">
        <v>16</v>
      </c>
      <c r="T15" s="80">
        <f>SUM(U15,V15)</f>
        <v>0</v>
      </c>
      <c r="U15" s="80" t="s">
        <v>16</v>
      </c>
      <c r="V15" s="80" t="s">
        <v>16</v>
      </c>
      <c r="W15" s="80">
        <f>SUM(X15,Y15)</f>
        <v>0</v>
      </c>
      <c r="X15" s="80" t="s">
        <v>16</v>
      </c>
      <c r="Y15" s="80"/>
      <c r="Z15" s="80">
        <f>SUM(AA15,AD15,AG15)</f>
        <v>0</v>
      </c>
      <c r="AA15" s="80">
        <f>SUM(AB15,AC15)</f>
        <v>0</v>
      </c>
      <c r="AB15" s="80">
        <v>0</v>
      </c>
      <c r="AC15" s="80">
        <v>0</v>
      </c>
      <c r="AD15" s="80">
        <f>SUM(AE15,AF15)</f>
        <v>0</v>
      </c>
      <c r="AE15" s="80">
        <v>0</v>
      </c>
      <c r="AF15" s="80">
        <v>0</v>
      </c>
      <c r="AG15" s="80">
        <f>SUM(AH15,AI15)</f>
        <v>0</v>
      </c>
      <c r="AH15" s="80" t="s">
        <v>16</v>
      </c>
      <c r="AI15" s="80"/>
    </row>
    <row r="16" spans="1:35" ht="19.5" customHeight="1">
      <c r="A16" s="139" t="s">
        <v>177</v>
      </c>
      <c r="B16" s="139" t="s">
        <v>97</v>
      </c>
      <c r="C16" s="139" t="s">
        <v>91</v>
      </c>
      <c r="D16" s="139" t="s">
        <v>180</v>
      </c>
      <c r="E16" s="80">
        <f>SUM(F16,P16,Z16)</f>
        <v>2.5999999999999996</v>
      </c>
      <c r="F16" s="80">
        <f>SUM(G16,J16,M16)</f>
        <v>2.5999999999999996</v>
      </c>
      <c r="G16" s="80">
        <f>SUM(H16,I16)</f>
        <v>2.5999999999999996</v>
      </c>
      <c r="H16" s="80">
        <v>2.3</v>
      </c>
      <c r="I16" s="80">
        <v>0.3</v>
      </c>
      <c r="J16" s="80">
        <f>SUM(K16,L16)</f>
        <v>0</v>
      </c>
      <c r="K16" s="80">
        <v>0</v>
      </c>
      <c r="L16" s="80">
        <v>0</v>
      </c>
      <c r="M16" s="80">
        <f>SUM(N16,O16)</f>
        <v>0</v>
      </c>
      <c r="N16" s="80" t="s">
        <v>16</v>
      </c>
      <c r="O16" s="80" t="s">
        <v>16</v>
      </c>
      <c r="P16" s="80">
        <f>SUM(Q16,T16,W16)</f>
        <v>0</v>
      </c>
      <c r="Q16" s="80">
        <f>SUM(R16,S16)</f>
        <v>0</v>
      </c>
      <c r="R16" s="80" t="s">
        <v>16</v>
      </c>
      <c r="S16" s="80" t="s">
        <v>16</v>
      </c>
      <c r="T16" s="80">
        <f>SUM(U16,V16)</f>
        <v>0</v>
      </c>
      <c r="U16" s="80" t="s">
        <v>16</v>
      </c>
      <c r="V16" s="80" t="s">
        <v>16</v>
      </c>
      <c r="W16" s="80">
        <f>SUM(X16,Y16)</f>
        <v>0</v>
      </c>
      <c r="X16" s="80" t="s">
        <v>16</v>
      </c>
      <c r="Y16" s="80"/>
      <c r="Z16" s="80">
        <f>SUM(AA16,AD16,AG16)</f>
        <v>0</v>
      </c>
      <c r="AA16" s="80">
        <f>SUM(AB16,AC16)</f>
        <v>0</v>
      </c>
      <c r="AB16" s="80">
        <v>0</v>
      </c>
      <c r="AC16" s="80">
        <v>0</v>
      </c>
      <c r="AD16" s="80">
        <f>SUM(AE16,AF16)</f>
        <v>0</v>
      </c>
      <c r="AE16" s="80">
        <v>0</v>
      </c>
      <c r="AF16" s="80">
        <v>0</v>
      </c>
      <c r="AG16" s="80">
        <f>SUM(AH16,AI16)</f>
        <v>0</v>
      </c>
      <c r="AH16" s="80" t="s">
        <v>16</v>
      </c>
      <c r="AI16" s="80"/>
    </row>
    <row r="17" spans="1:35" ht="19.5" customHeight="1">
      <c r="A17" s="139" t="s">
        <v>177</v>
      </c>
      <c r="B17" s="139" t="s">
        <v>100</v>
      </c>
      <c r="C17" s="139" t="s">
        <v>91</v>
      </c>
      <c r="D17" s="139" t="s">
        <v>181</v>
      </c>
      <c r="E17" s="80">
        <f>SUM(F17,P17,Z17)</f>
        <v>21.1</v>
      </c>
      <c r="F17" s="80">
        <f>SUM(G17,J17,M17)</f>
        <v>21.1</v>
      </c>
      <c r="G17" s="80">
        <f>SUM(H17,I17)</f>
        <v>21.1</v>
      </c>
      <c r="H17" s="80">
        <v>13</v>
      </c>
      <c r="I17" s="80">
        <v>8.1</v>
      </c>
      <c r="J17" s="80">
        <f>SUM(K17,L17)</f>
        <v>0</v>
      </c>
      <c r="K17" s="80">
        <v>0</v>
      </c>
      <c r="L17" s="80">
        <v>0</v>
      </c>
      <c r="M17" s="80">
        <f>SUM(N17,O17)</f>
        <v>0</v>
      </c>
      <c r="N17" s="80" t="s">
        <v>16</v>
      </c>
      <c r="O17" s="80" t="s">
        <v>16</v>
      </c>
      <c r="P17" s="80">
        <f>SUM(Q17,T17,W17)</f>
        <v>0</v>
      </c>
      <c r="Q17" s="80">
        <f>SUM(R17,S17)</f>
        <v>0</v>
      </c>
      <c r="R17" s="80" t="s">
        <v>16</v>
      </c>
      <c r="S17" s="80" t="s">
        <v>16</v>
      </c>
      <c r="T17" s="80">
        <f>SUM(U17,V17)</f>
        <v>0</v>
      </c>
      <c r="U17" s="80" t="s">
        <v>16</v>
      </c>
      <c r="V17" s="80" t="s">
        <v>16</v>
      </c>
      <c r="W17" s="80">
        <f>SUM(X17,Y17)</f>
        <v>0</v>
      </c>
      <c r="X17" s="80" t="s">
        <v>16</v>
      </c>
      <c r="Y17" s="80"/>
      <c r="Z17" s="80">
        <f>SUM(AA17,AD17,AG17)</f>
        <v>0</v>
      </c>
      <c r="AA17" s="80">
        <f>SUM(AB17,AC17)</f>
        <v>0</v>
      </c>
      <c r="AB17" s="80">
        <v>0</v>
      </c>
      <c r="AC17" s="80">
        <v>0</v>
      </c>
      <c r="AD17" s="80">
        <f>SUM(AE17,AF17)</f>
        <v>0</v>
      </c>
      <c r="AE17" s="80">
        <v>0</v>
      </c>
      <c r="AF17" s="80">
        <v>0</v>
      </c>
      <c r="AG17" s="80">
        <f>SUM(AH17,AI17)</f>
        <v>0</v>
      </c>
      <c r="AH17" s="80" t="s">
        <v>16</v>
      </c>
      <c r="AI17" s="80"/>
    </row>
    <row r="18" spans="1:35" ht="19.5" customHeight="1">
      <c r="A18" s="139" t="s">
        <v>177</v>
      </c>
      <c r="B18" s="139" t="s">
        <v>102</v>
      </c>
      <c r="C18" s="139" t="s">
        <v>91</v>
      </c>
      <c r="D18" s="139" t="s">
        <v>182</v>
      </c>
      <c r="E18" s="80">
        <f>SUM(F18,P18,Z18)</f>
        <v>1.0986</v>
      </c>
      <c r="F18" s="80">
        <f>SUM(G18,J18,M18)</f>
        <v>1.0986</v>
      </c>
      <c r="G18" s="80">
        <f>SUM(H18,I18)</f>
        <v>1.0986</v>
      </c>
      <c r="H18" s="80">
        <v>1.0986</v>
      </c>
      <c r="I18" s="80">
        <v>0</v>
      </c>
      <c r="J18" s="80">
        <f>SUM(K18,L18)</f>
        <v>0</v>
      </c>
      <c r="K18" s="80">
        <v>0</v>
      </c>
      <c r="L18" s="80">
        <v>0</v>
      </c>
      <c r="M18" s="80">
        <f>SUM(N18,O18)</f>
        <v>0</v>
      </c>
      <c r="N18" s="80" t="s">
        <v>16</v>
      </c>
      <c r="O18" s="80" t="s">
        <v>16</v>
      </c>
      <c r="P18" s="80">
        <f>SUM(Q18,T18,W18)</f>
        <v>0</v>
      </c>
      <c r="Q18" s="80">
        <f>SUM(R18,S18)</f>
        <v>0</v>
      </c>
      <c r="R18" s="80" t="s">
        <v>16</v>
      </c>
      <c r="S18" s="80" t="s">
        <v>16</v>
      </c>
      <c r="T18" s="80">
        <f>SUM(U18,V18)</f>
        <v>0</v>
      </c>
      <c r="U18" s="80" t="s">
        <v>16</v>
      </c>
      <c r="V18" s="80" t="s">
        <v>16</v>
      </c>
      <c r="W18" s="80">
        <f>SUM(X18,Y18)</f>
        <v>0</v>
      </c>
      <c r="X18" s="80" t="s">
        <v>16</v>
      </c>
      <c r="Y18" s="80"/>
      <c r="Z18" s="80">
        <f>SUM(AA18,AD18,AG18)</f>
        <v>0</v>
      </c>
      <c r="AA18" s="80">
        <f>SUM(AB18,AC18)</f>
        <v>0</v>
      </c>
      <c r="AB18" s="80">
        <v>0</v>
      </c>
      <c r="AC18" s="80">
        <v>0</v>
      </c>
      <c r="AD18" s="80">
        <f>SUM(AE18,AF18)</f>
        <v>0</v>
      </c>
      <c r="AE18" s="80">
        <v>0</v>
      </c>
      <c r="AF18" s="80">
        <v>0</v>
      </c>
      <c r="AG18" s="80">
        <f>SUM(AH18,AI18)</f>
        <v>0</v>
      </c>
      <c r="AH18" s="80" t="s">
        <v>16</v>
      </c>
      <c r="AI18" s="80"/>
    </row>
    <row r="19" spans="1:35" ht="19.5" customHeight="1">
      <c r="A19" s="139" t="s">
        <v>177</v>
      </c>
      <c r="B19" s="139" t="s">
        <v>96</v>
      </c>
      <c r="C19" s="139" t="s">
        <v>91</v>
      </c>
      <c r="D19" s="139" t="s">
        <v>183</v>
      </c>
      <c r="E19" s="80">
        <f>SUM(F19,P19,Z19)</f>
        <v>20</v>
      </c>
      <c r="F19" s="80">
        <f>SUM(G19,J19,M19)</f>
        <v>20</v>
      </c>
      <c r="G19" s="80">
        <f>SUM(H19,I19)</f>
        <v>20</v>
      </c>
      <c r="H19" s="80">
        <v>20</v>
      </c>
      <c r="I19" s="80">
        <v>0</v>
      </c>
      <c r="J19" s="80">
        <f>SUM(K19,L19)</f>
        <v>0</v>
      </c>
      <c r="K19" s="80">
        <v>0</v>
      </c>
      <c r="L19" s="80">
        <v>0</v>
      </c>
      <c r="M19" s="80">
        <f>SUM(N19,O19)</f>
        <v>0</v>
      </c>
      <c r="N19" s="80" t="s">
        <v>16</v>
      </c>
      <c r="O19" s="80" t="s">
        <v>16</v>
      </c>
      <c r="P19" s="80">
        <f>SUM(Q19,T19,W19)</f>
        <v>0</v>
      </c>
      <c r="Q19" s="80">
        <f>SUM(R19,S19)</f>
        <v>0</v>
      </c>
      <c r="R19" s="80" t="s">
        <v>16</v>
      </c>
      <c r="S19" s="80" t="s">
        <v>16</v>
      </c>
      <c r="T19" s="80">
        <f>SUM(U19,V19)</f>
        <v>0</v>
      </c>
      <c r="U19" s="80" t="s">
        <v>16</v>
      </c>
      <c r="V19" s="80" t="s">
        <v>16</v>
      </c>
      <c r="W19" s="80">
        <f>SUM(X19,Y19)</f>
        <v>0</v>
      </c>
      <c r="X19" s="80" t="s">
        <v>16</v>
      </c>
      <c r="Y19" s="80"/>
      <c r="Z19" s="80">
        <f>SUM(AA19,AD19,AG19)</f>
        <v>0</v>
      </c>
      <c r="AA19" s="80">
        <f>SUM(AB19,AC19)</f>
        <v>0</v>
      </c>
      <c r="AB19" s="80">
        <v>0</v>
      </c>
      <c r="AC19" s="80">
        <v>0</v>
      </c>
      <c r="AD19" s="80">
        <f>SUM(AE19,AF19)</f>
        <v>0</v>
      </c>
      <c r="AE19" s="80">
        <v>0</v>
      </c>
      <c r="AF19" s="80">
        <v>0</v>
      </c>
      <c r="AG19" s="80">
        <f>SUM(AH19,AI19)</f>
        <v>0</v>
      </c>
      <c r="AH19" s="80" t="s">
        <v>16</v>
      </c>
      <c r="AI19" s="80"/>
    </row>
    <row r="20" spans="1:35" ht="19.5" customHeight="1">
      <c r="A20" s="139" t="s">
        <v>177</v>
      </c>
      <c r="B20" s="139" t="s">
        <v>184</v>
      </c>
      <c r="C20" s="139" t="s">
        <v>91</v>
      </c>
      <c r="D20" s="139" t="s">
        <v>185</v>
      </c>
      <c r="E20" s="80">
        <f>SUM(F20,P20,Z20)</f>
        <v>1.7</v>
      </c>
      <c r="F20" s="80">
        <f>SUM(G20,J20,M20)</f>
        <v>1.7</v>
      </c>
      <c r="G20" s="80">
        <f>SUM(H20,I20)</f>
        <v>1.7</v>
      </c>
      <c r="H20" s="80">
        <v>1.7</v>
      </c>
      <c r="I20" s="80">
        <v>0</v>
      </c>
      <c r="J20" s="80">
        <f>SUM(K20,L20)</f>
        <v>0</v>
      </c>
      <c r="K20" s="80">
        <v>0</v>
      </c>
      <c r="L20" s="80">
        <v>0</v>
      </c>
      <c r="M20" s="80">
        <f>SUM(N20,O20)</f>
        <v>0</v>
      </c>
      <c r="N20" s="80" t="s">
        <v>16</v>
      </c>
      <c r="O20" s="80" t="s">
        <v>16</v>
      </c>
      <c r="P20" s="80">
        <f>SUM(Q20,T20,W20)</f>
        <v>0</v>
      </c>
      <c r="Q20" s="80">
        <f>SUM(R20,S20)</f>
        <v>0</v>
      </c>
      <c r="R20" s="80" t="s">
        <v>16</v>
      </c>
      <c r="S20" s="80" t="s">
        <v>16</v>
      </c>
      <c r="T20" s="80">
        <f>SUM(U20,V20)</f>
        <v>0</v>
      </c>
      <c r="U20" s="80" t="s">
        <v>16</v>
      </c>
      <c r="V20" s="80" t="s">
        <v>16</v>
      </c>
      <c r="W20" s="80">
        <f>SUM(X20,Y20)</f>
        <v>0</v>
      </c>
      <c r="X20" s="80" t="s">
        <v>16</v>
      </c>
      <c r="Y20" s="80"/>
      <c r="Z20" s="80">
        <f>SUM(AA20,AD20,AG20)</f>
        <v>0</v>
      </c>
      <c r="AA20" s="80">
        <f>SUM(AB20,AC20)</f>
        <v>0</v>
      </c>
      <c r="AB20" s="80">
        <v>0</v>
      </c>
      <c r="AC20" s="80">
        <v>0</v>
      </c>
      <c r="AD20" s="80">
        <f>SUM(AE20,AF20)</f>
        <v>0</v>
      </c>
      <c r="AE20" s="80">
        <v>0</v>
      </c>
      <c r="AF20" s="80">
        <v>0</v>
      </c>
      <c r="AG20" s="80">
        <f>SUM(AH20,AI20)</f>
        <v>0</v>
      </c>
      <c r="AH20" s="80" t="s">
        <v>16</v>
      </c>
      <c r="AI20" s="80"/>
    </row>
    <row r="21" spans="1:35" ht="19.5" customHeight="1">
      <c r="A21" s="139" t="s">
        <v>186</v>
      </c>
      <c r="B21" s="139" t="s">
        <v>16</v>
      </c>
      <c r="C21" s="139" t="s">
        <v>16</v>
      </c>
      <c r="D21" s="139" t="s">
        <v>187</v>
      </c>
      <c r="E21" s="80">
        <f>SUM(F21,P21,Z21)</f>
        <v>1.9336</v>
      </c>
      <c r="F21" s="80">
        <f>SUM(G21,J21,M21)</f>
        <v>1.9336</v>
      </c>
      <c r="G21" s="80">
        <f>SUM(H21,I21)</f>
        <v>1.9336</v>
      </c>
      <c r="H21" s="80">
        <v>1.9336</v>
      </c>
      <c r="I21" s="80">
        <v>0</v>
      </c>
      <c r="J21" s="80">
        <f>SUM(K21,L21)</f>
        <v>0</v>
      </c>
      <c r="K21" s="80">
        <v>0</v>
      </c>
      <c r="L21" s="80">
        <v>0</v>
      </c>
      <c r="M21" s="80">
        <f>SUM(N21,O21)</f>
        <v>0</v>
      </c>
      <c r="N21" s="80" t="s">
        <v>16</v>
      </c>
      <c r="O21" s="80" t="s">
        <v>16</v>
      </c>
      <c r="P21" s="80">
        <f>SUM(Q21,T21,W21)</f>
        <v>0</v>
      </c>
      <c r="Q21" s="80">
        <f>SUM(R21,S21)</f>
        <v>0</v>
      </c>
      <c r="R21" s="80" t="s">
        <v>16</v>
      </c>
      <c r="S21" s="80" t="s">
        <v>16</v>
      </c>
      <c r="T21" s="80">
        <f>SUM(U21,V21)</f>
        <v>0</v>
      </c>
      <c r="U21" s="80" t="s">
        <v>16</v>
      </c>
      <c r="V21" s="80" t="s">
        <v>16</v>
      </c>
      <c r="W21" s="80">
        <f>SUM(X21,Y21)</f>
        <v>0</v>
      </c>
      <c r="X21" s="80" t="s">
        <v>16</v>
      </c>
      <c r="Y21" s="80"/>
      <c r="Z21" s="80">
        <f>SUM(AA21,AD21,AG21)</f>
        <v>0</v>
      </c>
      <c r="AA21" s="80">
        <f>SUM(AB21,AC21)</f>
        <v>0</v>
      </c>
      <c r="AB21" s="80">
        <v>0</v>
      </c>
      <c r="AC21" s="80">
        <v>0</v>
      </c>
      <c r="AD21" s="80">
        <f>SUM(AE21,AF21)</f>
        <v>0</v>
      </c>
      <c r="AE21" s="80">
        <v>0</v>
      </c>
      <c r="AF21" s="80">
        <v>0</v>
      </c>
      <c r="AG21" s="80">
        <f>SUM(AH21,AI21)</f>
        <v>0</v>
      </c>
      <c r="AH21" s="80" t="s">
        <v>16</v>
      </c>
      <c r="AI21" s="80"/>
    </row>
    <row r="22" spans="1:35" ht="19.5" customHeight="1">
      <c r="A22" s="139" t="s">
        <v>188</v>
      </c>
      <c r="B22" s="139" t="s">
        <v>90</v>
      </c>
      <c r="C22" s="139" t="s">
        <v>91</v>
      </c>
      <c r="D22" s="139" t="s">
        <v>189</v>
      </c>
      <c r="E22" s="80">
        <f>SUM(F22,P22,Z22)</f>
        <v>1.9336</v>
      </c>
      <c r="F22" s="80">
        <f>SUM(G22,J22,M22)</f>
        <v>1.9336</v>
      </c>
      <c r="G22" s="80">
        <f>SUM(H22,I22)</f>
        <v>1.9336</v>
      </c>
      <c r="H22" s="80">
        <v>1.9336</v>
      </c>
      <c r="I22" s="80">
        <v>0</v>
      </c>
      <c r="J22" s="80">
        <f>SUM(K22,L22)</f>
        <v>0</v>
      </c>
      <c r="K22" s="80">
        <v>0</v>
      </c>
      <c r="L22" s="80">
        <v>0</v>
      </c>
      <c r="M22" s="80">
        <f>SUM(N22,O22)</f>
        <v>0</v>
      </c>
      <c r="N22" s="80" t="s">
        <v>16</v>
      </c>
      <c r="O22" s="80" t="s">
        <v>16</v>
      </c>
      <c r="P22" s="80">
        <f>SUM(Q22,T22,W22)</f>
        <v>0</v>
      </c>
      <c r="Q22" s="80">
        <f>SUM(R22,S22)</f>
        <v>0</v>
      </c>
      <c r="R22" s="80" t="s">
        <v>16</v>
      </c>
      <c r="S22" s="80" t="s">
        <v>16</v>
      </c>
      <c r="T22" s="80">
        <f>SUM(U22,V22)</f>
        <v>0</v>
      </c>
      <c r="U22" s="80" t="s">
        <v>16</v>
      </c>
      <c r="V22" s="80" t="s">
        <v>16</v>
      </c>
      <c r="W22" s="80">
        <f>SUM(X22,Y22)</f>
        <v>0</v>
      </c>
      <c r="X22" s="80" t="s">
        <v>16</v>
      </c>
      <c r="Y22" s="80"/>
      <c r="Z22" s="80">
        <f>SUM(AA22,AD22,AG22)</f>
        <v>0</v>
      </c>
      <c r="AA22" s="80">
        <f>SUM(AB22,AC22)</f>
        <v>0</v>
      </c>
      <c r="AB22" s="80">
        <v>0</v>
      </c>
      <c r="AC22" s="80">
        <v>0</v>
      </c>
      <c r="AD22" s="80">
        <f>SUM(AE22,AF22)</f>
        <v>0</v>
      </c>
      <c r="AE22" s="80">
        <v>0</v>
      </c>
      <c r="AF22" s="80">
        <v>0</v>
      </c>
      <c r="AG22" s="80">
        <f>SUM(AH22,AI22)</f>
        <v>0</v>
      </c>
      <c r="AH22" s="80" t="s">
        <v>16</v>
      </c>
      <c r="AI22" s="80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1"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  <mergeCell ref="W5:Y5"/>
    <mergeCell ref="AA5:AC5"/>
    <mergeCell ref="AG5:AI5"/>
    <mergeCell ref="Z4:AI4"/>
    <mergeCell ref="A5:B5"/>
    <mergeCell ref="C5:C6"/>
    <mergeCell ref="D5:D6"/>
    <mergeCell ref="E4:E6"/>
    <mergeCell ref="A4:D4"/>
    <mergeCell ref="F5:F6"/>
    <mergeCell ref="P5: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1" width="14.66015625" style="0" customWidth="1"/>
    <col min="112" max="112" width="10.66015625" style="0" customWidth="1"/>
  </cols>
  <sheetData>
    <row r="1" spans="1:111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8"/>
      <c r="AH1" s="38"/>
      <c r="DG1" s="39" t="s">
        <v>190</v>
      </c>
    </row>
    <row r="2" spans="1:111" ht="19.5" customHeight="1">
      <c r="A2" s="11" t="s">
        <v>191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</row>
    <row r="3" spans="1:112" ht="19.5" customHeight="1">
      <c r="A3" s="133" t="s">
        <v>5</v>
      </c>
      <c r="B3" s="41"/>
      <c r="C3" s="41"/>
      <c r="D3" s="41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10" t="s">
        <v>6</v>
      </c>
    </row>
    <row r="4" spans="1:111" ht="19.5" customHeight="1">
      <c r="A4" s="140" t="s">
        <v>63</v>
      </c>
      <c r="B4" s="140"/>
      <c r="C4" s="140"/>
      <c r="D4" s="140"/>
      <c r="E4" s="136" t="s">
        <v>64</v>
      </c>
      <c r="F4" s="141" t="s">
        <v>192</v>
      </c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 t="s">
        <v>193</v>
      </c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2" t="s">
        <v>194</v>
      </c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 t="s">
        <v>195</v>
      </c>
      <c r="BI4" s="142"/>
      <c r="BJ4" s="142"/>
      <c r="BK4" s="142"/>
      <c r="BL4" s="142"/>
      <c r="BM4" s="142" t="s">
        <v>196</v>
      </c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 t="s">
        <v>197</v>
      </c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 t="s">
        <v>198</v>
      </c>
      <c r="CR4" s="142"/>
      <c r="CS4" s="142"/>
      <c r="CT4" s="142" t="s">
        <v>199</v>
      </c>
      <c r="CU4" s="142"/>
      <c r="CV4" s="142"/>
      <c r="CW4" s="142"/>
      <c r="CX4" s="142"/>
      <c r="CY4" s="142"/>
      <c r="CZ4" s="142" t="s">
        <v>200</v>
      </c>
      <c r="DA4" s="142"/>
      <c r="DB4" s="142"/>
      <c r="DC4" s="142" t="s">
        <v>201</v>
      </c>
      <c r="DD4" s="142"/>
      <c r="DE4" s="142"/>
      <c r="DF4" s="142"/>
      <c r="DG4" s="142"/>
    </row>
    <row r="5" spans="1:112" ht="19.5" customHeight="1">
      <c r="A5" s="140" t="s">
        <v>72</v>
      </c>
      <c r="B5" s="140"/>
      <c r="C5" s="140"/>
      <c r="D5" s="136" t="s">
        <v>74</v>
      </c>
      <c r="E5" s="136"/>
      <c r="F5" s="136" t="s">
        <v>79</v>
      </c>
      <c r="G5" s="136" t="s">
        <v>202</v>
      </c>
      <c r="H5" s="136" t="s">
        <v>203</v>
      </c>
      <c r="I5" s="136" t="s">
        <v>204</v>
      </c>
      <c r="J5" s="136" t="s">
        <v>205</v>
      </c>
      <c r="K5" s="136" t="s">
        <v>206</v>
      </c>
      <c r="L5" s="136" t="s">
        <v>207</v>
      </c>
      <c r="M5" s="136" t="s">
        <v>208</v>
      </c>
      <c r="N5" s="136" t="s">
        <v>209</v>
      </c>
      <c r="O5" s="136" t="s">
        <v>210</v>
      </c>
      <c r="P5" s="136" t="s">
        <v>211</v>
      </c>
      <c r="Q5" s="136" t="s">
        <v>212</v>
      </c>
      <c r="R5" s="136" t="s">
        <v>213</v>
      </c>
      <c r="S5" s="136" t="s">
        <v>214</v>
      </c>
      <c r="T5" s="136" t="s">
        <v>79</v>
      </c>
      <c r="U5" s="136" t="s">
        <v>215</v>
      </c>
      <c r="V5" s="136" t="s">
        <v>216</v>
      </c>
      <c r="W5" s="136" t="s">
        <v>217</v>
      </c>
      <c r="X5" s="136" t="s">
        <v>218</v>
      </c>
      <c r="Y5" s="136" t="s">
        <v>219</v>
      </c>
      <c r="Z5" s="136" t="s">
        <v>220</v>
      </c>
      <c r="AA5" s="136" t="s">
        <v>221</v>
      </c>
      <c r="AB5" s="136" t="s">
        <v>222</v>
      </c>
      <c r="AC5" s="136" t="s">
        <v>223</v>
      </c>
      <c r="AD5" s="136" t="s">
        <v>224</v>
      </c>
      <c r="AE5" s="136" t="s">
        <v>225</v>
      </c>
      <c r="AF5" s="136" t="s">
        <v>226</v>
      </c>
      <c r="AG5" s="136" t="s">
        <v>227</v>
      </c>
      <c r="AH5" s="136" t="s">
        <v>228</v>
      </c>
      <c r="AI5" s="136" t="s">
        <v>229</v>
      </c>
      <c r="AJ5" s="136" t="s">
        <v>230</v>
      </c>
      <c r="AK5" s="136" t="s">
        <v>231</v>
      </c>
      <c r="AL5" s="136" t="s">
        <v>232</v>
      </c>
      <c r="AM5" s="136" t="s">
        <v>233</v>
      </c>
      <c r="AN5" s="136" t="s">
        <v>234</v>
      </c>
      <c r="AO5" s="136" t="s">
        <v>235</v>
      </c>
      <c r="AP5" s="136" t="s">
        <v>236</v>
      </c>
      <c r="AQ5" s="136" t="s">
        <v>237</v>
      </c>
      <c r="AR5" s="136" t="s">
        <v>238</v>
      </c>
      <c r="AS5" s="136" t="s">
        <v>239</v>
      </c>
      <c r="AT5" s="136" t="s">
        <v>240</v>
      </c>
      <c r="AU5" s="136" t="s">
        <v>241</v>
      </c>
      <c r="AV5" s="136" t="s">
        <v>79</v>
      </c>
      <c r="AW5" s="136" t="s">
        <v>242</v>
      </c>
      <c r="AX5" s="136" t="s">
        <v>243</v>
      </c>
      <c r="AY5" s="136" t="s">
        <v>244</v>
      </c>
      <c r="AZ5" s="136" t="s">
        <v>245</v>
      </c>
      <c r="BA5" s="136" t="s">
        <v>246</v>
      </c>
      <c r="BB5" s="136" t="s">
        <v>247</v>
      </c>
      <c r="BC5" s="136" t="s">
        <v>213</v>
      </c>
      <c r="BD5" s="136" t="s">
        <v>248</v>
      </c>
      <c r="BE5" s="136" t="s">
        <v>249</v>
      </c>
      <c r="BF5" s="136" t="s">
        <v>250</v>
      </c>
      <c r="BG5" s="136" t="s">
        <v>251</v>
      </c>
      <c r="BH5" s="136" t="s">
        <v>79</v>
      </c>
      <c r="BI5" s="136" t="s">
        <v>252</v>
      </c>
      <c r="BJ5" s="136" t="s">
        <v>253</v>
      </c>
      <c r="BK5" s="136" t="s">
        <v>254</v>
      </c>
      <c r="BL5" s="136" t="s">
        <v>255</v>
      </c>
      <c r="BM5" s="136" t="s">
        <v>79</v>
      </c>
      <c r="BN5" s="136" t="s">
        <v>256</v>
      </c>
      <c r="BO5" s="136" t="s">
        <v>257</v>
      </c>
      <c r="BP5" s="136" t="s">
        <v>258</v>
      </c>
      <c r="BQ5" s="136" t="s">
        <v>259</v>
      </c>
      <c r="BR5" s="136" t="s">
        <v>260</v>
      </c>
      <c r="BS5" s="136" t="s">
        <v>261</v>
      </c>
      <c r="BT5" s="136" t="s">
        <v>262</v>
      </c>
      <c r="BU5" s="136" t="s">
        <v>263</v>
      </c>
      <c r="BV5" s="136" t="s">
        <v>264</v>
      </c>
      <c r="BW5" s="136" t="s">
        <v>265</v>
      </c>
      <c r="BX5" s="136" t="s">
        <v>266</v>
      </c>
      <c r="BY5" s="136" t="s">
        <v>267</v>
      </c>
      <c r="BZ5" s="136" t="s">
        <v>79</v>
      </c>
      <c r="CA5" s="136" t="s">
        <v>256</v>
      </c>
      <c r="CB5" s="136" t="s">
        <v>257</v>
      </c>
      <c r="CC5" s="136" t="s">
        <v>258</v>
      </c>
      <c r="CD5" s="136" t="s">
        <v>259</v>
      </c>
      <c r="CE5" s="136" t="s">
        <v>260</v>
      </c>
      <c r="CF5" s="136" t="s">
        <v>261</v>
      </c>
      <c r="CG5" s="136" t="s">
        <v>262</v>
      </c>
      <c r="CH5" s="136" t="s">
        <v>268</v>
      </c>
      <c r="CI5" s="136" t="s">
        <v>269</v>
      </c>
      <c r="CJ5" s="136" t="s">
        <v>270</v>
      </c>
      <c r="CK5" s="136" t="s">
        <v>271</v>
      </c>
      <c r="CL5" s="136" t="s">
        <v>263</v>
      </c>
      <c r="CM5" s="136" t="s">
        <v>264</v>
      </c>
      <c r="CN5" s="136" t="s">
        <v>272</v>
      </c>
      <c r="CO5" s="136" t="s">
        <v>266</v>
      </c>
      <c r="CP5" s="136" t="s">
        <v>197</v>
      </c>
      <c r="CQ5" s="136" t="s">
        <v>79</v>
      </c>
      <c r="CR5" s="136" t="s">
        <v>273</v>
      </c>
      <c r="CS5" s="136" t="s">
        <v>274</v>
      </c>
      <c r="CT5" s="136" t="s">
        <v>79</v>
      </c>
      <c r="CU5" s="136" t="s">
        <v>273</v>
      </c>
      <c r="CV5" s="136" t="s">
        <v>275</v>
      </c>
      <c r="CW5" s="136" t="s">
        <v>276</v>
      </c>
      <c r="CX5" s="136" t="s">
        <v>277</v>
      </c>
      <c r="CY5" s="136" t="s">
        <v>274</v>
      </c>
      <c r="CZ5" s="136" t="s">
        <v>79</v>
      </c>
      <c r="DA5" s="136" t="s">
        <v>200</v>
      </c>
      <c r="DB5" s="136" t="s">
        <v>278</v>
      </c>
      <c r="DC5" s="136" t="s">
        <v>79</v>
      </c>
      <c r="DD5" s="136" t="s">
        <v>279</v>
      </c>
      <c r="DE5" s="136" t="s">
        <v>280</v>
      </c>
      <c r="DF5" s="136" t="s">
        <v>281</v>
      </c>
      <c r="DG5" s="136" t="s">
        <v>201</v>
      </c>
    </row>
    <row r="6" spans="1:111" ht="30.75" customHeight="1">
      <c r="A6" s="143" t="s">
        <v>84</v>
      </c>
      <c r="B6" s="144" t="s">
        <v>85</v>
      </c>
      <c r="C6" s="143" t="s">
        <v>86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 t="s">
        <v>282</v>
      </c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</row>
    <row r="7" spans="1:112" ht="19.5" customHeight="1">
      <c r="A7" s="139" t="s">
        <v>16</v>
      </c>
      <c r="B7" s="139" t="s">
        <v>16</v>
      </c>
      <c r="C7" s="139" t="s">
        <v>16</v>
      </c>
      <c r="D7" s="139" t="s">
        <v>64</v>
      </c>
      <c r="E7" s="80">
        <f>SUM(F7,T7,AV7,BH7,BM7,BZ7,CQ7,CT7,CZ7,DC7)</f>
        <v>936.2861209999999</v>
      </c>
      <c r="F7" s="80">
        <v>748.553921</v>
      </c>
      <c r="G7" s="80">
        <v>213.3876</v>
      </c>
      <c r="H7" s="80">
        <v>279.7338</v>
      </c>
      <c r="I7" s="80">
        <v>17.7823</v>
      </c>
      <c r="J7" s="80">
        <v>0</v>
      </c>
      <c r="K7" s="80">
        <v>0</v>
      </c>
      <c r="L7" s="80">
        <v>81.744592</v>
      </c>
      <c r="M7" s="80">
        <v>40.872296</v>
      </c>
      <c r="N7" s="80">
        <v>35.763259</v>
      </c>
      <c r="O7" s="80">
        <v>10.869424</v>
      </c>
      <c r="P7" s="80">
        <v>7.082126</v>
      </c>
      <c r="Q7" s="80">
        <v>61.318524</v>
      </c>
      <c r="R7" s="80">
        <v>0</v>
      </c>
      <c r="S7" s="80">
        <v>0</v>
      </c>
      <c r="T7" s="80">
        <v>185.7986</v>
      </c>
      <c r="U7" s="80">
        <v>38.1</v>
      </c>
      <c r="V7" s="80">
        <v>0</v>
      </c>
      <c r="W7" s="80">
        <v>0</v>
      </c>
      <c r="X7" s="80">
        <v>0</v>
      </c>
      <c r="Y7" s="80">
        <v>0.511</v>
      </c>
      <c r="Z7" s="80">
        <v>8.2</v>
      </c>
      <c r="AA7" s="80">
        <v>21.9</v>
      </c>
      <c r="AB7" s="80">
        <v>0</v>
      </c>
      <c r="AC7" s="80">
        <v>0</v>
      </c>
      <c r="AD7" s="80">
        <v>52.8</v>
      </c>
      <c r="AE7" s="80">
        <v>0</v>
      </c>
      <c r="AF7" s="80">
        <v>1.7</v>
      </c>
      <c r="AG7" s="80">
        <v>0</v>
      </c>
      <c r="AH7" s="80">
        <v>0.5</v>
      </c>
      <c r="AI7" s="80">
        <v>2.6</v>
      </c>
      <c r="AJ7" s="80">
        <v>1.0986</v>
      </c>
      <c r="AK7" s="80">
        <v>0</v>
      </c>
      <c r="AL7" s="80">
        <v>0</v>
      </c>
      <c r="AM7" s="80">
        <v>0</v>
      </c>
      <c r="AN7" s="80">
        <v>21.1</v>
      </c>
      <c r="AO7" s="80">
        <v>0</v>
      </c>
      <c r="AP7" s="80">
        <v>0</v>
      </c>
      <c r="AQ7" s="80">
        <v>4.489</v>
      </c>
      <c r="AR7" s="80">
        <v>20</v>
      </c>
      <c r="AS7" s="80">
        <v>12.8</v>
      </c>
      <c r="AT7" s="80">
        <v>0</v>
      </c>
      <c r="AU7" s="80">
        <v>0</v>
      </c>
      <c r="AV7" s="80">
        <v>1.9336</v>
      </c>
      <c r="AW7" s="80">
        <v>0</v>
      </c>
      <c r="AX7" s="80">
        <v>0</v>
      </c>
      <c r="AY7" s="80">
        <v>0</v>
      </c>
      <c r="AZ7" s="80">
        <v>0</v>
      </c>
      <c r="BA7" s="80">
        <v>1.8496</v>
      </c>
      <c r="BB7" s="80">
        <v>0</v>
      </c>
      <c r="BC7" s="80">
        <v>0</v>
      </c>
      <c r="BD7" s="80">
        <v>0</v>
      </c>
      <c r="BE7" s="80">
        <v>0.084</v>
      </c>
      <c r="BF7" s="80">
        <v>0</v>
      </c>
      <c r="BG7" s="80">
        <v>0</v>
      </c>
      <c r="BH7" s="80">
        <v>0</v>
      </c>
      <c r="BI7" s="80">
        <v>0</v>
      </c>
      <c r="BJ7" s="80">
        <v>0</v>
      </c>
      <c r="BK7" s="80">
        <v>0</v>
      </c>
      <c r="BL7" s="80">
        <v>0</v>
      </c>
      <c r="BM7" s="80">
        <v>0</v>
      </c>
      <c r="BN7" s="80">
        <v>0</v>
      </c>
      <c r="BO7" s="80">
        <v>0</v>
      </c>
      <c r="BP7" s="80">
        <v>0</v>
      </c>
      <c r="BQ7" s="80">
        <v>0</v>
      </c>
      <c r="BR7" s="80">
        <v>0</v>
      </c>
      <c r="BS7" s="80">
        <v>0</v>
      </c>
      <c r="BT7" s="80">
        <v>0</v>
      </c>
      <c r="BU7" s="80">
        <v>0</v>
      </c>
      <c r="BV7" s="80">
        <v>0</v>
      </c>
      <c r="BW7" s="80">
        <v>0</v>
      </c>
      <c r="BX7" s="80">
        <v>0</v>
      </c>
      <c r="BY7" s="80">
        <v>0</v>
      </c>
      <c r="BZ7" s="80">
        <v>0</v>
      </c>
      <c r="CA7" s="80">
        <v>0</v>
      </c>
      <c r="CB7" s="80">
        <v>0</v>
      </c>
      <c r="CC7" s="80">
        <v>0</v>
      </c>
      <c r="CD7" s="80">
        <v>0</v>
      </c>
      <c r="CE7" s="80">
        <v>0</v>
      </c>
      <c r="CF7" s="80">
        <v>0</v>
      </c>
      <c r="CG7" s="80">
        <v>0</v>
      </c>
      <c r="CH7" s="80">
        <v>0</v>
      </c>
      <c r="CI7" s="80">
        <v>0</v>
      </c>
      <c r="CJ7" s="80">
        <v>0</v>
      </c>
      <c r="CK7" s="80">
        <v>0</v>
      </c>
      <c r="CL7" s="80">
        <v>0</v>
      </c>
      <c r="CM7" s="80">
        <v>0</v>
      </c>
      <c r="CN7" s="80">
        <v>0</v>
      </c>
      <c r="CO7" s="80">
        <v>0</v>
      </c>
      <c r="CP7" s="80">
        <v>0</v>
      </c>
      <c r="CQ7" s="80">
        <v>0</v>
      </c>
      <c r="CR7" s="80">
        <v>0</v>
      </c>
      <c r="CS7" s="80">
        <v>0</v>
      </c>
      <c r="CT7" s="80">
        <v>0</v>
      </c>
      <c r="CU7" s="80">
        <v>0</v>
      </c>
      <c r="CV7" s="80">
        <v>0</v>
      </c>
      <c r="CW7" s="80">
        <v>0</v>
      </c>
      <c r="CX7" s="80">
        <v>0</v>
      </c>
      <c r="CY7" s="80">
        <v>0</v>
      </c>
      <c r="CZ7" s="80">
        <v>0</v>
      </c>
      <c r="DA7" s="80">
        <v>0</v>
      </c>
      <c r="DB7" s="80">
        <v>0</v>
      </c>
      <c r="DC7" s="80">
        <v>0</v>
      </c>
      <c r="DD7" s="80">
        <v>0</v>
      </c>
      <c r="DE7" s="80">
        <v>0</v>
      </c>
      <c r="DF7" s="80">
        <v>0</v>
      </c>
      <c r="DG7" s="80">
        <v>0</v>
      </c>
    </row>
    <row r="8" spans="1:112" ht="19.5" customHeight="1">
      <c r="A8" s="139" t="s">
        <v>16</v>
      </c>
      <c r="B8" s="139" t="s">
        <v>16</v>
      </c>
      <c r="C8" s="139" t="s">
        <v>16</v>
      </c>
      <c r="D8" s="139" t="s">
        <v>283</v>
      </c>
      <c r="E8" s="80">
        <f>SUM(F8,T8,AV8,BH8,BM8,BZ8,CQ8,CT8,CZ8,DC8)</f>
        <v>703.4180259999999</v>
      </c>
      <c r="F8" s="80">
        <v>517.985826</v>
      </c>
      <c r="G8" s="80">
        <v>213.3876</v>
      </c>
      <c r="H8" s="80">
        <v>279.7338</v>
      </c>
      <c r="I8" s="80">
        <v>17.7823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7.082126</v>
      </c>
      <c r="Q8" s="80">
        <v>0</v>
      </c>
      <c r="R8" s="80">
        <v>0</v>
      </c>
      <c r="S8" s="80">
        <v>0</v>
      </c>
      <c r="T8" s="80">
        <v>183.4986</v>
      </c>
      <c r="U8" s="80">
        <v>38.1</v>
      </c>
      <c r="V8" s="80">
        <v>0</v>
      </c>
      <c r="W8" s="80">
        <v>0</v>
      </c>
      <c r="X8" s="80">
        <v>0</v>
      </c>
      <c r="Y8" s="80">
        <v>0.511</v>
      </c>
      <c r="Z8" s="80">
        <v>8.2</v>
      </c>
      <c r="AA8" s="80">
        <v>21.9</v>
      </c>
      <c r="AB8" s="80">
        <v>0</v>
      </c>
      <c r="AC8" s="80">
        <v>0</v>
      </c>
      <c r="AD8" s="80">
        <v>52.8</v>
      </c>
      <c r="AE8" s="80">
        <v>0</v>
      </c>
      <c r="AF8" s="80">
        <v>1.7</v>
      </c>
      <c r="AG8" s="80">
        <v>0</v>
      </c>
      <c r="AH8" s="80">
        <v>0.5</v>
      </c>
      <c r="AI8" s="80">
        <v>0.3</v>
      </c>
      <c r="AJ8" s="80">
        <v>1.0986</v>
      </c>
      <c r="AK8" s="80">
        <v>0</v>
      </c>
      <c r="AL8" s="80">
        <v>0</v>
      </c>
      <c r="AM8" s="80">
        <v>0</v>
      </c>
      <c r="AN8" s="80">
        <v>21.1</v>
      </c>
      <c r="AO8" s="80">
        <v>0</v>
      </c>
      <c r="AP8" s="80">
        <v>0</v>
      </c>
      <c r="AQ8" s="80">
        <v>4.489</v>
      </c>
      <c r="AR8" s="80">
        <v>20</v>
      </c>
      <c r="AS8" s="80">
        <v>12.8</v>
      </c>
      <c r="AT8" s="80">
        <v>0</v>
      </c>
      <c r="AU8" s="80">
        <v>0</v>
      </c>
      <c r="AV8" s="80">
        <v>1.9336</v>
      </c>
      <c r="AW8" s="80">
        <v>0</v>
      </c>
      <c r="AX8" s="80">
        <v>0</v>
      </c>
      <c r="AY8" s="80">
        <v>0</v>
      </c>
      <c r="AZ8" s="80">
        <v>0</v>
      </c>
      <c r="BA8" s="80">
        <v>1.8496</v>
      </c>
      <c r="BB8" s="80">
        <v>0</v>
      </c>
      <c r="BC8" s="80">
        <v>0</v>
      </c>
      <c r="BD8" s="80">
        <v>0</v>
      </c>
      <c r="BE8" s="80">
        <v>0.084</v>
      </c>
      <c r="BF8" s="80">
        <v>0</v>
      </c>
      <c r="BG8" s="80">
        <v>0</v>
      </c>
      <c r="BH8" s="80">
        <v>0</v>
      </c>
      <c r="BI8" s="80">
        <v>0</v>
      </c>
      <c r="BJ8" s="80">
        <v>0</v>
      </c>
      <c r="BK8" s="80">
        <v>0</v>
      </c>
      <c r="BL8" s="80">
        <v>0</v>
      </c>
      <c r="BM8" s="80">
        <v>0</v>
      </c>
      <c r="BN8" s="80">
        <v>0</v>
      </c>
      <c r="BO8" s="80">
        <v>0</v>
      </c>
      <c r="BP8" s="80">
        <v>0</v>
      </c>
      <c r="BQ8" s="80">
        <v>0</v>
      </c>
      <c r="BR8" s="80">
        <v>0</v>
      </c>
      <c r="BS8" s="80">
        <v>0</v>
      </c>
      <c r="BT8" s="80">
        <v>0</v>
      </c>
      <c r="BU8" s="80">
        <v>0</v>
      </c>
      <c r="BV8" s="80">
        <v>0</v>
      </c>
      <c r="BW8" s="80">
        <v>0</v>
      </c>
      <c r="BX8" s="80">
        <v>0</v>
      </c>
      <c r="BY8" s="80">
        <v>0</v>
      </c>
      <c r="BZ8" s="80">
        <v>0</v>
      </c>
      <c r="CA8" s="80">
        <v>0</v>
      </c>
      <c r="CB8" s="80">
        <v>0</v>
      </c>
      <c r="CC8" s="80">
        <v>0</v>
      </c>
      <c r="CD8" s="80">
        <v>0</v>
      </c>
      <c r="CE8" s="80">
        <v>0</v>
      </c>
      <c r="CF8" s="80">
        <v>0</v>
      </c>
      <c r="CG8" s="80">
        <v>0</v>
      </c>
      <c r="CH8" s="80">
        <v>0</v>
      </c>
      <c r="CI8" s="80">
        <v>0</v>
      </c>
      <c r="CJ8" s="80">
        <v>0</v>
      </c>
      <c r="CK8" s="80">
        <v>0</v>
      </c>
      <c r="CL8" s="80">
        <v>0</v>
      </c>
      <c r="CM8" s="80">
        <v>0</v>
      </c>
      <c r="CN8" s="80">
        <v>0</v>
      </c>
      <c r="CO8" s="80">
        <v>0</v>
      </c>
      <c r="CP8" s="80">
        <v>0</v>
      </c>
      <c r="CQ8" s="80">
        <v>0</v>
      </c>
      <c r="CR8" s="80">
        <v>0</v>
      </c>
      <c r="CS8" s="80">
        <v>0</v>
      </c>
      <c r="CT8" s="80">
        <v>0</v>
      </c>
      <c r="CU8" s="80">
        <v>0</v>
      </c>
      <c r="CV8" s="80">
        <v>0</v>
      </c>
      <c r="CW8" s="80">
        <v>0</v>
      </c>
      <c r="CX8" s="80">
        <v>0</v>
      </c>
      <c r="CY8" s="80">
        <v>0</v>
      </c>
      <c r="CZ8" s="80">
        <v>0</v>
      </c>
      <c r="DA8" s="80">
        <v>0</v>
      </c>
      <c r="DB8" s="80">
        <v>0</v>
      </c>
      <c r="DC8" s="80">
        <v>0</v>
      </c>
      <c r="DD8" s="80">
        <v>0</v>
      </c>
      <c r="DE8" s="80">
        <v>0</v>
      </c>
      <c r="DF8" s="80">
        <v>0</v>
      </c>
      <c r="DG8" s="80">
        <v>0</v>
      </c>
    </row>
    <row r="9" spans="1:112" ht="19.5" customHeight="1">
      <c r="A9" s="139" t="s">
        <v>16</v>
      </c>
      <c r="B9" s="139" t="s">
        <v>16</v>
      </c>
      <c r="C9" s="139" t="s">
        <v>16</v>
      </c>
      <c r="D9" s="139" t="s">
        <v>284</v>
      </c>
      <c r="E9" s="80">
        <f>SUM(F9,T9,AV9,BH9,BM9,BZ9,CQ9,CT9,CZ9,DC9)</f>
        <v>703.4180259999999</v>
      </c>
      <c r="F9" s="80">
        <v>517.985826</v>
      </c>
      <c r="G9" s="80">
        <v>213.3876</v>
      </c>
      <c r="H9" s="80">
        <v>279.7338</v>
      </c>
      <c r="I9" s="80">
        <v>17.7823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7.082126</v>
      </c>
      <c r="Q9" s="80">
        <v>0</v>
      </c>
      <c r="R9" s="80">
        <v>0</v>
      </c>
      <c r="S9" s="80">
        <v>0</v>
      </c>
      <c r="T9" s="80">
        <v>183.4986</v>
      </c>
      <c r="U9" s="80">
        <v>38.1</v>
      </c>
      <c r="V9" s="80">
        <v>0</v>
      </c>
      <c r="W9" s="80">
        <v>0</v>
      </c>
      <c r="X9" s="80">
        <v>0</v>
      </c>
      <c r="Y9" s="80">
        <v>0.511</v>
      </c>
      <c r="Z9" s="80">
        <v>8.2</v>
      </c>
      <c r="AA9" s="80">
        <v>21.9</v>
      </c>
      <c r="AB9" s="80">
        <v>0</v>
      </c>
      <c r="AC9" s="80">
        <v>0</v>
      </c>
      <c r="AD9" s="80">
        <v>52.8</v>
      </c>
      <c r="AE9" s="80">
        <v>0</v>
      </c>
      <c r="AF9" s="80">
        <v>1.7</v>
      </c>
      <c r="AG9" s="80">
        <v>0</v>
      </c>
      <c r="AH9" s="80">
        <v>0.5</v>
      </c>
      <c r="AI9" s="80">
        <v>0.3</v>
      </c>
      <c r="AJ9" s="80">
        <v>1.0986</v>
      </c>
      <c r="AK9" s="80">
        <v>0</v>
      </c>
      <c r="AL9" s="80">
        <v>0</v>
      </c>
      <c r="AM9" s="80">
        <v>0</v>
      </c>
      <c r="AN9" s="80">
        <v>21.1</v>
      </c>
      <c r="AO9" s="80">
        <v>0</v>
      </c>
      <c r="AP9" s="80">
        <v>0</v>
      </c>
      <c r="AQ9" s="80">
        <v>4.489</v>
      </c>
      <c r="AR9" s="80">
        <v>20</v>
      </c>
      <c r="AS9" s="80">
        <v>12.8</v>
      </c>
      <c r="AT9" s="80">
        <v>0</v>
      </c>
      <c r="AU9" s="80">
        <v>0</v>
      </c>
      <c r="AV9" s="80">
        <v>1.9336</v>
      </c>
      <c r="AW9" s="80">
        <v>0</v>
      </c>
      <c r="AX9" s="80">
        <v>0</v>
      </c>
      <c r="AY9" s="80">
        <v>0</v>
      </c>
      <c r="AZ9" s="80">
        <v>0</v>
      </c>
      <c r="BA9" s="80">
        <v>1.8496</v>
      </c>
      <c r="BB9" s="80">
        <v>0</v>
      </c>
      <c r="BC9" s="80">
        <v>0</v>
      </c>
      <c r="BD9" s="80">
        <v>0</v>
      </c>
      <c r="BE9" s="80">
        <v>0.084</v>
      </c>
      <c r="BF9" s="80">
        <v>0</v>
      </c>
      <c r="BG9" s="80">
        <v>0</v>
      </c>
      <c r="BH9" s="80">
        <v>0</v>
      </c>
      <c r="BI9" s="80">
        <v>0</v>
      </c>
      <c r="BJ9" s="80">
        <v>0</v>
      </c>
      <c r="BK9" s="80">
        <v>0</v>
      </c>
      <c r="BL9" s="80">
        <v>0</v>
      </c>
      <c r="BM9" s="80">
        <v>0</v>
      </c>
      <c r="BN9" s="80">
        <v>0</v>
      </c>
      <c r="BO9" s="80">
        <v>0</v>
      </c>
      <c r="BP9" s="80">
        <v>0</v>
      </c>
      <c r="BQ9" s="80">
        <v>0</v>
      </c>
      <c r="BR9" s="80">
        <v>0</v>
      </c>
      <c r="BS9" s="80">
        <v>0</v>
      </c>
      <c r="BT9" s="80">
        <v>0</v>
      </c>
      <c r="BU9" s="80">
        <v>0</v>
      </c>
      <c r="BV9" s="80">
        <v>0</v>
      </c>
      <c r="BW9" s="80">
        <v>0</v>
      </c>
      <c r="BX9" s="80">
        <v>0</v>
      </c>
      <c r="BY9" s="80">
        <v>0</v>
      </c>
      <c r="BZ9" s="80">
        <v>0</v>
      </c>
      <c r="CA9" s="80">
        <v>0</v>
      </c>
      <c r="CB9" s="80">
        <v>0</v>
      </c>
      <c r="CC9" s="80">
        <v>0</v>
      </c>
      <c r="CD9" s="80">
        <v>0</v>
      </c>
      <c r="CE9" s="80">
        <v>0</v>
      </c>
      <c r="CF9" s="80">
        <v>0</v>
      </c>
      <c r="CG9" s="80">
        <v>0</v>
      </c>
      <c r="CH9" s="80">
        <v>0</v>
      </c>
      <c r="CI9" s="80">
        <v>0</v>
      </c>
      <c r="CJ9" s="80">
        <v>0</v>
      </c>
      <c r="CK9" s="80">
        <v>0</v>
      </c>
      <c r="CL9" s="80">
        <v>0</v>
      </c>
      <c r="CM9" s="80">
        <v>0</v>
      </c>
      <c r="CN9" s="80">
        <v>0</v>
      </c>
      <c r="CO9" s="80">
        <v>0</v>
      </c>
      <c r="CP9" s="80">
        <v>0</v>
      </c>
      <c r="CQ9" s="80">
        <v>0</v>
      </c>
      <c r="CR9" s="80">
        <v>0</v>
      </c>
      <c r="CS9" s="80">
        <v>0</v>
      </c>
      <c r="CT9" s="80">
        <v>0</v>
      </c>
      <c r="CU9" s="80">
        <v>0</v>
      </c>
      <c r="CV9" s="80">
        <v>0</v>
      </c>
      <c r="CW9" s="80">
        <v>0</v>
      </c>
      <c r="CX9" s="80">
        <v>0</v>
      </c>
      <c r="CY9" s="80">
        <v>0</v>
      </c>
      <c r="CZ9" s="80">
        <v>0</v>
      </c>
      <c r="DA9" s="80">
        <v>0</v>
      </c>
      <c r="DB9" s="80">
        <v>0</v>
      </c>
      <c r="DC9" s="80">
        <v>0</v>
      </c>
      <c r="DD9" s="80">
        <v>0</v>
      </c>
      <c r="DE9" s="80">
        <v>0</v>
      </c>
      <c r="DF9" s="80">
        <v>0</v>
      </c>
      <c r="DG9" s="80">
        <v>0</v>
      </c>
    </row>
    <row r="10" spans="1:112" ht="19.5" customHeight="1">
      <c r="A10" s="139" t="s">
        <v>88</v>
      </c>
      <c r="B10" s="139" t="s">
        <v>89</v>
      </c>
      <c r="C10" s="139" t="s">
        <v>90</v>
      </c>
      <c r="D10" s="139" t="s">
        <v>285</v>
      </c>
      <c r="E10" s="80">
        <f>SUM(F10,T10,AV10,BH10,BM10,BZ10,CQ10,CT10,CZ10,DC10)</f>
        <v>653.4180259999999</v>
      </c>
      <c r="F10" s="80">
        <v>517.985826</v>
      </c>
      <c r="G10" s="80">
        <v>213.3876</v>
      </c>
      <c r="H10" s="80">
        <v>279.7338</v>
      </c>
      <c r="I10" s="80">
        <v>17.7823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7.082126</v>
      </c>
      <c r="Q10" s="80">
        <v>0</v>
      </c>
      <c r="R10" s="80">
        <v>0</v>
      </c>
      <c r="S10" s="80">
        <v>0</v>
      </c>
      <c r="T10" s="80">
        <v>133.4986</v>
      </c>
      <c r="U10" s="80">
        <v>31.5</v>
      </c>
      <c r="V10" s="80">
        <v>0</v>
      </c>
      <c r="W10" s="80">
        <v>0</v>
      </c>
      <c r="X10" s="80">
        <v>0</v>
      </c>
      <c r="Y10" s="80">
        <v>0.511</v>
      </c>
      <c r="Z10" s="80">
        <v>8</v>
      </c>
      <c r="AA10" s="80">
        <v>20.7</v>
      </c>
      <c r="AB10" s="80">
        <v>0</v>
      </c>
      <c r="AC10" s="80">
        <v>0</v>
      </c>
      <c r="AD10" s="80">
        <v>32</v>
      </c>
      <c r="AE10" s="80">
        <v>0</v>
      </c>
      <c r="AF10" s="80">
        <v>1.7</v>
      </c>
      <c r="AG10" s="80">
        <v>0</v>
      </c>
      <c r="AH10" s="80">
        <v>0.5</v>
      </c>
      <c r="AI10" s="80">
        <v>0</v>
      </c>
      <c r="AJ10" s="80">
        <v>1.0986</v>
      </c>
      <c r="AK10" s="80">
        <v>0</v>
      </c>
      <c r="AL10" s="80">
        <v>0</v>
      </c>
      <c r="AM10" s="80">
        <v>0</v>
      </c>
      <c r="AN10" s="80">
        <v>13</v>
      </c>
      <c r="AO10" s="80">
        <v>0</v>
      </c>
      <c r="AP10" s="80">
        <v>0</v>
      </c>
      <c r="AQ10" s="80">
        <v>4.489</v>
      </c>
      <c r="AR10" s="80">
        <v>20</v>
      </c>
      <c r="AS10" s="80">
        <v>0</v>
      </c>
      <c r="AT10" s="80">
        <v>0</v>
      </c>
      <c r="AU10" s="80">
        <v>0</v>
      </c>
      <c r="AV10" s="80">
        <v>1.9336</v>
      </c>
      <c r="AW10" s="80">
        <v>0</v>
      </c>
      <c r="AX10" s="80">
        <v>0</v>
      </c>
      <c r="AY10" s="80">
        <v>0</v>
      </c>
      <c r="AZ10" s="80">
        <v>0</v>
      </c>
      <c r="BA10" s="80">
        <v>1.8496</v>
      </c>
      <c r="BB10" s="80">
        <v>0</v>
      </c>
      <c r="BC10" s="80">
        <v>0</v>
      </c>
      <c r="BD10" s="80">
        <v>0</v>
      </c>
      <c r="BE10" s="80">
        <v>0.084</v>
      </c>
      <c r="BF10" s="80">
        <v>0</v>
      </c>
      <c r="BG10" s="80">
        <v>0</v>
      </c>
      <c r="BH10" s="80">
        <v>0</v>
      </c>
      <c r="BI10" s="80">
        <v>0</v>
      </c>
      <c r="BJ10" s="80">
        <v>0</v>
      </c>
      <c r="BK10" s="80">
        <v>0</v>
      </c>
      <c r="BL10" s="80">
        <v>0</v>
      </c>
      <c r="BM10" s="80">
        <v>0</v>
      </c>
      <c r="BN10" s="80">
        <v>0</v>
      </c>
      <c r="BO10" s="80">
        <v>0</v>
      </c>
      <c r="BP10" s="80">
        <v>0</v>
      </c>
      <c r="BQ10" s="80">
        <v>0</v>
      </c>
      <c r="BR10" s="80">
        <v>0</v>
      </c>
      <c r="BS10" s="80">
        <v>0</v>
      </c>
      <c r="BT10" s="80">
        <v>0</v>
      </c>
      <c r="BU10" s="80">
        <v>0</v>
      </c>
      <c r="BV10" s="80">
        <v>0</v>
      </c>
      <c r="BW10" s="80">
        <v>0</v>
      </c>
      <c r="BX10" s="80">
        <v>0</v>
      </c>
      <c r="BY10" s="80">
        <v>0</v>
      </c>
      <c r="BZ10" s="80">
        <v>0</v>
      </c>
      <c r="CA10" s="80">
        <v>0</v>
      </c>
      <c r="CB10" s="80">
        <v>0</v>
      </c>
      <c r="CC10" s="80">
        <v>0</v>
      </c>
      <c r="CD10" s="80">
        <v>0</v>
      </c>
      <c r="CE10" s="80">
        <v>0</v>
      </c>
      <c r="CF10" s="80">
        <v>0</v>
      </c>
      <c r="CG10" s="80">
        <v>0</v>
      </c>
      <c r="CH10" s="80">
        <v>0</v>
      </c>
      <c r="CI10" s="80">
        <v>0</v>
      </c>
      <c r="CJ10" s="80">
        <v>0</v>
      </c>
      <c r="CK10" s="80">
        <v>0</v>
      </c>
      <c r="CL10" s="80">
        <v>0</v>
      </c>
      <c r="CM10" s="80">
        <v>0</v>
      </c>
      <c r="CN10" s="80">
        <v>0</v>
      </c>
      <c r="CO10" s="80">
        <v>0</v>
      </c>
      <c r="CP10" s="80">
        <v>0</v>
      </c>
      <c r="CQ10" s="80">
        <v>0</v>
      </c>
      <c r="CR10" s="80">
        <v>0</v>
      </c>
      <c r="CS10" s="80">
        <v>0</v>
      </c>
      <c r="CT10" s="80">
        <v>0</v>
      </c>
      <c r="CU10" s="80">
        <v>0</v>
      </c>
      <c r="CV10" s="80">
        <v>0</v>
      </c>
      <c r="CW10" s="80">
        <v>0</v>
      </c>
      <c r="CX10" s="80">
        <v>0</v>
      </c>
      <c r="CY10" s="80">
        <v>0</v>
      </c>
      <c r="CZ10" s="80">
        <v>0</v>
      </c>
      <c r="DA10" s="80">
        <v>0</v>
      </c>
      <c r="DB10" s="80">
        <v>0</v>
      </c>
      <c r="DC10" s="80">
        <v>0</v>
      </c>
      <c r="DD10" s="80">
        <v>0</v>
      </c>
      <c r="DE10" s="80">
        <v>0</v>
      </c>
      <c r="DF10" s="80">
        <v>0</v>
      </c>
      <c r="DG10" s="80">
        <v>0</v>
      </c>
    </row>
    <row r="11" spans="1:112" ht="19.5" customHeight="1">
      <c r="A11" s="139" t="s">
        <v>88</v>
      </c>
      <c r="B11" s="139" t="s">
        <v>89</v>
      </c>
      <c r="C11" s="139" t="s">
        <v>93</v>
      </c>
      <c r="D11" s="139" t="s">
        <v>286</v>
      </c>
      <c r="E11" s="80">
        <f>SUM(F11,T11,AV11,BH11,BM11,BZ11,CQ11,CT11,CZ11,DC11)</f>
        <v>50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50</v>
      </c>
      <c r="U11" s="80">
        <v>6.6</v>
      </c>
      <c r="V11" s="80">
        <v>0</v>
      </c>
      <c r="W11" s="80">
        <v>0</v>
      </c>
      <c r="X11" s="80">
        <v>0</v>
      </c>
      <c r="Y11" s="80">
        <v>0</v>
      </c>
      <c r="Z11" s="80">
        <v>0.2</v>
      </c>
      <c r="AA11" s="80">
        <v>1.2</v>
      </c>
      <c r="AB11" s="80">
        <v>0</v>
      </c>
      <c r="AC11" s="80">
        <v>0</v>
      </c>
      <c r="AD11" s="80">
        <v>20.8</v>
      </c>
      <c r="AE11" s="80">
        <v>0</v>
      </c>
      <c r="AF11" s="80">
        <v>0</v>
      </c>
      <c r="AG11" s="80">
        <v>0</v>
      </c>
      <c r="AH11" s="80">
        <v>0</v>
      </c>
      <c r="AI11" s="80">
        <v>0.3</v>
      </c>
      <c r="AJ11" s="80">
        <v>0</v>
      </c>
      <c r="AK11" s="80">
        <v>0</v>
      </c>
      <c r="AL11" s="80">
        <v>0</v>
      </c>
      <c r="AM11" s="80">
        <v>0</v>
      </c>
      <c r="AN11" s="80">
        <v>8.1</v>
      </c>
      <c r="AO11" s="80">
        <v>0</v>
      </c>
      <c r="AP11" s="80">
        <v>0</v>
      </c>
      <c r="AQ11" s="80">
        <v>0</v>
      </c>
      <c r="AR11" s="80">
        <v>0</v>
      </c>
      <c r="AS11" s="80">
        <v>12.8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80">
        <v>0</v>
      </c>
      <c r="BG11" s="80">
        <v>0</v>
      </c>
      <c r="BH11" s="80">
        <v>0</v>
      </c>
      <c r="BI11" s="80">
        <v>0</v>
      </c>
      <c r="BJ11" s="80">
        <v>0</v>
      </c>
      <c r="BK11" s="80">
        <v>0</v>
      </c>
      <c r="BL11" s="80">
        <v>0</v>
      </c>
      <c r="BM11" s="80">
        <v>0</v>
      </c>
      <c r="BN11" s="80">
        <v>0</v>
      </c>
      <c r="BO11" s="80">
        <v>0</v>
      </c>
      <c r="BP11" s="80">
        <v>0</v>
      </c>
      <c r="BQ11" s="80">
        <v>0</v>
      </c>
      <c r="BR11" s="80">
        <v>0</v>
      </c>
      <c r="BS11" s="80">
        <v>0</v>
      </c>
      <c r="BT11" s="80">
        <v>0</v>
      </c>
      <c r="BU11" s="80">
        <v>0</v>
      </c>
      <c r="BV11" s="80">
        <v>0</v>
      </c>
      <c r="BW11" s="80">
        <v>0</v>
      </c>
      <c r="BX11" s="80">
        <v>0</v>
      </c>
      <c r="BY11" s="80">
        <v>0</v>
      </c>
      <c r="BZ11" s="80">
        <v>0</v>
      </c>
      <c r="CA11" s="80">
        <v>0</v>
      </c>
      <c r="CB11" s="80">
        <v>0</v>
      </c>
      <c r="CC11" s="80">
        <v>0</v>
      </c>
      <c r="CD11" s="80">
        <v>0</v>
      </c>
      <c r="CE11" s="80">
        <v>0</v>
      </c>
      <c r="CF11" s="80">
        <v>0</v>
      </c>
      <c r="CG11" s="80">
        <v>0</v>
      </c>
      <c r="CH11" s="80">
        <v>0</v>
      </c>
      <c r="CI11" s="80">
        <v>0</v>
      </c>
      <c r="CJ11" s="80">
        <v>0</v>
      </c>
      <c r="CK11" s="80">
        <v>0</v>
      </c>
      <c r="CL11" s="80">
        <v>0</v>
      </c>
      <c r="CM11" s="80">
        <v>0</v>
      </c>
      <c r="CN11" s="80">
        <v>0</v>
      </c>
      <c r="CO11" s="80">
        <v>0</v>
      </c>
      <c r="CP11" s="80">
        <v>0</v>
      </c>
      <c r="CQ11" s="80">
        <v>0</v>
      </c>
      <c r="CR11" s="80">
        <v>0</v>
      </c>
      <c r="CS11" s="80">
        <v>0</v>
      </c>
      <c r="CT11" s="80">
        <v>0</v>
      </c>
      <c r="CU11" s="80">
        <v>0</v>
      </c>
      <c r="CV11" s="80">
        <v>0</v>
      </c>
      <c r="CW11" s="80">
        <v>0</v>
      </c>
      <c r="CX11" s="80">
        <v>0</v>
      </c>
      <c r="CY11" s="80">
        <v>0</v>
      </c>
      <c r="CZ11" s="80">
        <v>0</v>
      </c>
      <c r="DA11" s="80">
        <v>0</v>
      </c>
      <c r="DB11" s="80">
        <v>0</v>
      </c>
      <c r="DC11" s="80">
        <v>0</v>
      </c>
      <c r="DD11" s="80">
        <v>0</v>
      </c>
      <c r="DE11" s="80">
        <v>0</v>
      </c>
      <c r="DF11" s="80">
        <v>0</v>
      </c>
      <c r="DG11" s="80">
        <v>0</v>
      </c>
    </row>
    <row r="12" spans="1:112" ht="19.5" customHeight="1">
      <c r="A12" s="139" t="s">
        <v>16</v>
      </c>
      <c r="B12" s="139" t="s">
        <v>16</v>
      </c>
      <c r="C12" s="139" t="s">
        <v>16</v>
      </c>
      <c r="D12" s="139" t="s">
        <v>287</v>
      </c>
      <c r="E12" s="80">
        <f>SUM(F12,T12,AV12,BH12,BM12,BZ12,CQ12,CT12,CZ12,DC12)</f>
        <v>2.3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2.3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2.3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80">
        <v>0</v>
      </c>
      <c r="AW12" s="80">
        <v>0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80">
        <v>0</v>
      </c>
      <c r="BG12" s="80">
        <v>0</v>
      </c>
      <c r="BH12" s="80">
        <v>0</v>
      </c>
      <c r="BI12" s="80">
        <v>0</v>
      </c>
      <c r="BJ12" s="80">
        <v>0</v>
      </c>
      <c r="BK12" s="80">
        <v>0</v>
      </c>
      <c r="BL12" s="80">
        <v>0</v>
      </c>
      <c r="BM12" s="80">
        <v>0</v>
      </c>
      <c r="BN12" s="80">
        <v>0</v>
      </c>
      <c r="BO12" s="80">
        <v>0</v>
      </c>
      <c r="BP12" s="80">
        <v>0</v>
      </c>
      <c r="BQ12" s="80">
        <v>0</v>
      </c>
      <c r="BR12" s="80">
        <v>0</v>
      </c>
      <c r="BS12" s="80">
        <v>0</v>
      </c>
      <c r="BT12" s="80">
        <v>0</v>
      </c>
      <c r="BU12" s="80">
        <v>0</v>
      </c>
      <c r="BV12" s="80">
        <v>0</v>
      </c>
      <c r="BW12" s="80">
        <v>0</v>
      </c>
      <c r="BX12" s="80">
        <v>0</v>
      </c>
      <c r="BY12" s="80">
        <v>0</v>
      </c>
      <c r="BZ12" s="80">
        <v>0</v>
      </c>
      <c r="CA12" s="80">
        <v>0</v>
      </c>
      <c r="CB12" s="80">
        <v>0</v>
      </c>
      <c r="CC12" s="80">
        <v>0</v>
      </c>
      <c r="CD12" s="80">
        <v>0</v>
      </c>
      <c r="CE12" s="80">
        <v>0</v>
      </c>
      <c r="CF12" s="80">
        <v>0</v>
      </c>
      <c r="CG12" s="80">
        <v>0</v>
      </c>
      <c r="CH12" s="80">
        <v>0</v>
      </c>
      <c r="CI12" s="80">
        <v>0</v>
      </c>
      <c r="CJ12" s="80">
        <v>0</v>
      </c>
      <c r="CK12" s="80">
        <v>0</v>
      </c>
      <c r="CL12" s="80">
        <v>0</v>
      </c>
      <c r="CM12" s="80">
        <v>0</v>
      </c>
      <c r="CN12" s="80">
        <v>0</v>
      </c>
      <c r="CO12" s="80">
        <v>0</v>
      </c>
      <c r="CP12" s="80">
        <v>0</v>
      </c>
      <c r="CQ12" s="80">
        <v>0</v>
      </c>
      <c r="CR12" s="80">
        <v>0</v>
      </c>
      <c r="CS12" s="80">
        <v>0</v>
      </c>
      <c r="CT12" s="80">
        <v>0</v>
      </c>
      <c r="CU12" s="80">
        <v>0</v>
      </c>
      <c r="CV12" s="80">
        <v>0</v>
      </c>
      <c r="CW12" s="80">
        <v>0</v>
      </c>
      <c r="CX12" s="80">
        <v>0</v>
      </c>
      <c r="CY12" s="80">
        <v>0</v>
      </c>
      <c r="CZ12" s="80">
        <v>0</v>
      </c>
      <c r="DA12" s="80">
        <v>0</v>
      </c>
      <c r="DB12" s="80">
        <v>0</v>
      </c>
      <c r="DC12" s="80">
        <v>0</v>
      </c>
      <c r="DD12" s="80">
        <v>0</v>
      </c>
      <c r="DE12" s="80">
        <v>0</v>
      </c>
      <c r="DF12" s="80">
        <v>0</v>
      </c>
      <c r="DG12" s="80">
        <v>0</v>
      </c>
    </row>
    <row r="13" spans="1:112" ht="19.5" customHeight="1">
      <c r="A13" s="139" t="s">
        <v>16</v>
      </c>
      <c r="B13" s="139" t="s">
        <v>16</v>
      </c>
      <c r="C13" s="139" t="s">
        <v>16</v>
      </c>
      <c r="D13" s="139" t="s">
        <v>288</v>
      </c>
      <c r="E13" s="80">
        <f>SUM(F13,T13,AV13,BH13,BM13,BZ13,CQ13,CT13,CZ13,DC13)</f>
        <v>2.3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2.3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2.3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80">
        <v>0</v>
      </c>
      <c r="AW13" s="80">
        <v>0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80">
        <v>0</v>
      </c>
      <c r="BG13" s="80">
        <v>0</v>
      </c>
      <c r="BH13" s="80">
        <v>0</v>
      </c>
      <c r="BI13" s="80">
        <v>0</v>
      </c>
      <c r="BJ13" s="80">
        <v>0</v>
      </c>
      <c r="BK13" s="80">
        <v>0</v>
      </c>
      <c r="BL13" s="80">
        <v>0</v>
      </c>
      <c r="BM13" s="80">
        <v>0</v>
      </c>
      <c r="BN13" s="80">
        <v>0</v>
      </c>
      <c r="BO13" s="80">
        <v>0</v>
      </c>
      <c r="BP13" s="80">
        <v>0</v>
      </c>
      <c r="BQ13" s="80">
        <v>0</v>
      </c>
      <c r="BR13" s="80">
        <v>0</v>
      </c>
      <c r="BS13" s="80">
        <v>0</v>
      </c>
      <c r="BT13" s="80">
        <v>0</v>
      </c>
      <c r="BU13" s="80">
        <v>0</v>
      </c>
      <c r="BV13" s="80">
        <v>0</v>
      </c>
      <c r="BW13" s="80">
        <v>0</v>
      </c>
      <c r="BX13" s="80">
        <v>0</v>
      </c>
      <c r="BY13" s="80">
        <v>0</v>
      </c>
      <c r="BZ13" s="80">
        <v>0</v>
      </c>
      <c r="CA13" s="80">
        <v>0</v>
      </c>
      <c r="CB13" s="80">
        <v>0</v>
      </c>
      <c r="CC13" s="80">
        <v>0</v>
      </c>
      <c r="CD13" s="80">
        <v>0</v>
      </c>
      <c r="CE13" s="80">
        <v>0</v>
      </c>
      <c r="CF13" s="80">
        <v>0</v>
      </c>
      <c r="CG13" s="80">
        <v>0</v>
      </c>
      <c r="CH13" s="80">
        <v>0</v>
      </c>
      <c r="CI13" s="80">
        <v>0</v>
      </c>
      <c r="CJ13" s="80">
        <v>0</v>
      </c>
      <c r="CK13" s="80">
        <v>0</v>
      </c>
      <c r="CL13" s="80">
        <v>0</v>
      </c>
      <c r="CM13" s="80">
        <v>0</v>
      </c>
      <c r="CN13" s="80">
        <v>0</v>
      </c>
      <c r="CO13" s="80">
        <v>0</v>
      </c>
      <c r="CP13" s="80">
        <v>0</v>
      </c>
      <c r="CQ13" s="80">
        <v>0</v>
      </c>
      <c r="CR13" s="80">
        <v>0</v>
      </c>
      <c r="CS13" s="80">
        <v>0</v>
      </c>
      <c r="CT13" s="80">
        <v>0</v>
      </c>
      <c r="CU13" s="80">
        <v>0</v>
      </c>
      <c r="CV13" s="80">
        <v>0</v>
      </c>
      <c r="CW13" s="80">
        <v>0</v>
      </c>
      <c r="CX13" s="80">
        <v>0</v>
      </c>
      <c r="CY13" s="80">
        <v>0</v>
      </c>
      <c r="CZ13" s="80">
        <v>0</v>
      </c>
      <c r="DA13" s="80">
        <v>0</v>
      </c>
      <c r="DB13" s="80">
        <v>0</v>
      </c>
      <c r="DC13" s="80">
        <v>0</v>
      </c>
      <c r="DD13" s="80">
        <v>0</v>
      </c>
      <c r="DE13" s="80">
        <v>0</v>
      </c>
      <c r="DF13" s="80">
        <v>0</v>
      </c>
      <c r="DG13" s="80">
        <v>0</v>
      </c>
    </row>
    <row r="14" spans="1:112" ht="19.5" customHeight="1">
      <c r="A14" s="139" t="s">
        <v>95</v>
      </c>
      <c r="B14" s="139" t="s">
        <v>96</v>
      </c>
      <c r="C14" s="139" t="s">
        <v>97</v>
      </c>
      <c r="D14" s="139" t="s">
        <v>289</v>
      </c>
      <c r="E14" s="80">
        <f>SUM(F14,T14,AV14,BH14,BM14,BZ14,CQ14,CT14,CZ14,DC14)</f>
        <v>2.3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2.3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2.3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80">
        <v>0</v>
      </c>
      <c r="AW14" s="80">
        <v>0</v>
      </c>
      <c r="AX14" s="80">
        <v>0</v>
      </c>
      <c r="AY14" s="80">
        <v>0</v>
      </c>
      <c r="AZ14" s="80"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80">
        <v>0</v>
      </c>
      <c r="BG14" s="80">
        <v>0</v>
      </c>
      <c r="BH14" s="80">
        <v>0</v>
      </c>
      <c r="BI14" s="80">
        <v>0</v>
      </c>
      <c r="BJ14" s="80">
        <v>0</v>
      </c>
      <c r="BK14" s="80">
        <v>0</v>
      </c>
      <c r="BL14" s="80">
        <v>0</v>
      </c>
      <c r="BM14" s="80">
        <v>0</v>
      </c>
      <c r="BN14" s="80">
        <v>0</v>
      </c>
      <c r="BO14" s="80">
        <v>0</v>
      </c>
      <c r="BP14" s="80">
        <v>0</v>
      </c>
      <c r="BQ14" s="80">
        <v>0</v>
      </c>
      <c r="BR14" s="80">
        <v>0</v>
      </c>
      <c r="BS14" s="80">
        <v>0</v>
      </c>
      <c r="BT14" s="80">
        <v>0</v>
      </c>
      <c r="BU14" s="80">
        <v>0</v>
      </c>
      <c r="BV14" s="80">
        <v>0</v>
      </c>
      <c r="BW14" s="80">
        <v>0</v>
      </c>
      <c r="BX14" s="80">
        <v>0</v>
      </c>
      <c r="BY14" s="80">
        <v>0</v>
      </c>
      <c r="BZ14" s="80">
        <v>0</v>
      </c>
      <c r="CA14" s="80">
        <v>0</v>
      </c>
      <c r="CB14" s="80">
        <v>0</v>
      </c>
      <c r="CC14" s="80">
        <v>0</v>
      </c>
      <c r="CD14" s="80">
        <v>0</v>
      </c>
      <c r="CE14" s="80">
        <v>0</v>
      </c>
      <c r="CF14" s="80">
        <v>0</v>
      </c>
      <c r="CG14" s="80">
        <v>0</v>
      </c>
      <c r="CH14" s="80">
        <v>0</v>
      </c>
      <c r="CI14" s="80">
        <v>0</v>
      </c>
      <c r="CJ14" s="80">
        <v>0</v>
      </c>
      <c r="CK14" s="80">
        <v>0</v>
      </c>
      <c r="CL14" s="80">
        <v>0</v>
      </c>
      <c r="CM14" s="80">
        <v>0</v>
      </c>
      <c r="CN14" s="80">
        <v>0</v>
      </c>
      <c r="CO14" s="80">
        <v>0</v>
      </c>
      <c r="CP14" s="80">
        <v>0</v>
      </c>
      <c r="CQ14" s="80">
        <v>0</v>
      </c>
      <c r="CR14" s="80">
        <v>0</v>
      </c>
      <c r="CS14" s="80">
        <v>0</v>
      </c>
      <c r="CT14" s="80">
        <v>0</v>
      </c>
      <c r="CU14" s="80">
        <v>0</v>
      </c>
      <c r="CV14" s="80">
        <v>0</v>
      </c>
      <c r="CW14" s="80">
        <v>0</v>
      </c>
      <c r="CX14" s="80">
        <v>0</v>
      </c>
      <c r="CY14" s="80">
        <v>0</v>
      </c>
      <c r="CZ14" s="80">
        <v>0</v>
      </c>
      <c r="DA14" s="80">
        <v>0</v>
      </c>
      <c r="DB14" s="80">
        <v>0</v>
      </c>
      <c r="DC14" s="80">
        <v>0</v>
      </c>
      <c r="DD14" s="80">
        <v>0</v>
      </c>
      <c r="DE14" s="80">
        <v>0</v>
      </c>
      <c r="DF14" s="80">
        <v>0</v>
      </c>
      <c r="DG14" s="80">
        <v>0</v>
      </c>
    </row>
    <row r="15" spans="1:112" ht="19.5" customHeight="1">
      <c r="A15" s="139" t="s">
        <v>16</v>
      </c>
      <c r="B15" s="139" t="s">
        <v>16</v>
      </c>
      <c r="C15" s="139" t="s">
        <v>16</v>
      </c>
      <c r="D15" s="139" t="s">
        <v>290</v>
      </c>
      <c r="E15" s="80">
        <f>SUM(F15,T15,AV15,BH15,BM15,BZ15,CQ15,CT15,CZ15,DC15)</f>
        <v>122.616888</v>
      </c>
      <c r="F15" s="80">
        <v>122.616888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81.744592</v>
      </c>
      <c r="M15" s="80">
        <v>40.872296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80">
        <v>0</v>
      </c>
      <c r="AT15" s="80">
        <v>0</v>
      </c>
      <c r="AU15" s="80">
        <v>0</v>
      </c>
      <c r="AV15" s="80">
        <v>0</v>
      </c>
      <c r="AW15" s="80">
        <v>0</v>
      </c>
      <c r="AX15" s="80">
        <v>0</v>
      </c>
      <c r="AY15" s="80">
        <v>0</v>
      </c>
      <c r="AZ15" s="80">
        <v>0</v>
      </c>
      <c r="BA15" s="80">
        <v>0</v>
      </c>
      <c r="BB15" s="80">
        <v>0</v>
      </c>
      <c r="BC15" s="80">
        <v>0</v>
      </c>
      <c r="BD15" s="80">
        <v>0</v>
      </c>
      <c r="BE15" s="80">
        <v>0</v>
      </c>
      <c r="BF15" s="80">
        <v>0</v>
      </c>
      <c r="BG15" s="80">
        <v>0</v>
      </c>
      <c r="BH15" s="80">
        <v>0</v>
      </c>
      <c r="BI15" s="80">
        <v>0</v>
      </c>
      <c r="BJ15" s="80">
        <v>0</v>
      </c>
      <c r="BK15" s="80">
        <v>0</v>
      </c>
      <c r="BL15" s="80">
        <v>0</v>
      </c>
      <c r="BM15" s="80">
        <v>0</v>
      </c>
      <c r="BN15" s="80">
        <v>0</v>
      </c>
      <c r="BO15" s="80">
        <v>0</v>
      </c>
      <c r="BP15" s="80">
        <v>0</v>
      </c>
      <c r="BQ15" s="80">
        <v>0</v>
      </c>
      <c r="BR15" s="80">
        <v>0</v>
      </c>
      <c r="BS15" s="80">
        <v>0</v>
      </c>
      <c r="BT15" s="80">
        <v>0</v>
      </c>
      <c r="BU15" s="80">
        <v>0</v>
      </c>
      <c r="BV15" s="80">
        <v>0</v>
      </c>
      <c r="BW15" s="80">
        <v>0</v>
      </c>
      <c r="BX15" s="80">
        <v>0</v>
      </c>
      <c r="BY15" s="80">
        <v>0</v>
      </c>
      <c r="BZ15" s="80">
        <v>0</v>
      </c>
      <c r="CA15" s="80">
        <v>0</v>
      </c>
      <c r="CB15" s="80">
        <v>0</v>
      </c>
      <c r="CC15" s="80">
        <v>0</v>
      </c>
      <c r="CD15" s="80">
        <v>0</v>
      </c>
      <c r="CE15" s="80">
        <v>0</v>
      </c>
      <c r="CF15" s="80">
        <v>0</v>
      </c>
      <c r="CG15" s="80">
        <v>0</v>
      </c>
      <c r="CH15" s="80">
        <v>0</v>
      </c>
      <c r="CI15" s="80">
        <v>0</v>
      </c>
      <c r="CJ15" s="80">
        <v>0</v>
      </c>
      <c r="CK15" s="80">
        <v>0</v>
      </c>
      <c r="CL15" s="80">
        <v>0</v>
      </c>
      <c r="CM15" s="80">
        <v>0</v>
      </c>
      <c r="CN15" s="80">
        <v>0</v>
      </c>
      <c r="CO15" s="80">
        <v>0</v>
      </c>
      <c r="CP15" s="80">
        <v>0</v>
      </c>
      <c r="CQ15" s="80">
        <v>0</v>
      </c>
      <c r="CR15" s="80">
        <v>0</v>
      </c>
      <c r="CS15" s="80">
        <v>0</v>
      </c>
      <c r="CT15" s="80">
        <v>0</v>
      </c>
      <c r="CU15" s="80">
        <v>0</v>
      </c>
      <c r="CV15" s="80">
        <v>0</v>
      </c>
      <c r="CW15" s="80">
        <v>0</v>
      </c>
      <c r="CX15" s="80">
        <v>0</v>
      </c>
      <c r="CY15" s="80">
        <v>0</v>
      </c>
      <c r="CZ15" s="80">
        <v>0</v>
      </c>
      <c r="DA15" s="80">
        <v>0</v>
      </c>
      <c r="DB15" s="80">
        <v>0</v>
      </c>
      <c r="DC15" s="80">
        <v>0</v>
      </c>
      <c r="DD15" s="80">
        <v>0</v>
      </c>
      <c r="DE15" s="80">
        <v>0</v>
      </c>
      <c r="DF15" s="80">
        <v>0</v>
      </c>
      <c r="DG15" s="80">
        <v>0</v>
      </c>
    </row>
    <row r="16" spans="1:112" ht="19.5" customHeight="1">
      <c r="A16" s="139" t="s">
        <v>16</v>
      </c>
      <c r="B16" s="139" t="s">
        <v>16</v>
      </c>
      <c r="C16" s="139" t="s">
        <v>16</v>
      </c>
      <c r="D16" s="139" t="s">
        <v>291</v>
      </c>
      <c r="E16" s="80">
        <f>SUM(F16,T16,AV16,BH16,BM16,BZ16,CQ16,CT16,CZ16,DC16)</f>
        <v>122.616888</v>
      </c>
      <c r="F16" s="80">
        <v>122.616888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81.744592</v>
      </c>
      <c r="M16" s="80">
        <v>40.872296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80">
        <v>0</v>
      </c>
      <c r="AO16" s="80">
        <v>0</v>
      </c>
      <c r="AP16" s="80">
        <v>0</v>
      </c>
      <c r="AQ16" s="80">
        <v>0</v>
      </c>
      <c r="AR16" s="80">
        <v>0</v>
      </c>
      <c r="AS16" s="80">
        <v>0</v>
      </c>
      <c r="AT16" s="80">
        <v>0</v>
      </c>
      <c r="AU16" s="80">
        <v>0</v>
      </c>
      <c r="AV16" s="80">
        <v>0</v>
      </c>
      <c r="AW16" s="80">
        <v>0</v>
      </c>
      <c r="AX16" s="80">
        <v>0</v>
      </c>
      <c r="AY16" s="80">
        <v>0</v>
      </c>
      <c r="AZ16" s="80">
        <v>0</v>
      </c>
      <c r="BA16" s="80">
        <v>0</v>
      </c>
      <c r="BB16" s="80">
        <v>0</v>
      </c>
      <c r="BC16" s="80">
        <v>0</v>
      </c>
      <c r="BD16" s="80">
        <v>0</v>
      </c>
      <c r="BE16" s="80">
        <v>0</v>
      </c>
      <c r="BF16" s="80">
        <v>0</v>
      </c>
      <c r="BG16" s="80">
        <v>0</v>
      </c>
      <c r="BH16" s="80">
        <v>0</v>
      </c>
      <c r="BI16" s="80">
        <v>0</v>
      </c>
      <c r="BJ16" s="80">
        <v>0</v>
      </c>
      <c r="BK16" s="80">
        <v>0</v>
      </c>
      <c r="BL16" s="80">
        <v>0</v>
      </c>
      <c r="BM16" s="80">
        <v>0</v>
      </c>
      <c r="BN16" s="80">
        <v>0</v>
      </c>
      <c r="BO16" s="80">
        <v>0</v>
      </c>
      <c r="BP16" s="80">
        <v>0</v>
      </c>
      <c r="BQ16" s="80">
        <v>0</v>
      </c>
      <c r="BR16" s="80">
        <v>0</v>
      </c>
      <c r="BS16" s="80">
        <v>0</v>
      </c>
      <c r="BT16" s="80">
        <v>0</v>
      </c>
      <c r="BU16" s="80">
        <v>0</v>
      </c>
      <c r="BV16" s="80">
        <v>0</v>
      </c>
      <c r="BW16" s="80">
        <v>0</v>
      </c>
      <c r="BX16" s="80">
        <v>0</v>
      </c>
      <c r="BY16" s="80">
        <v>0</v>
      </c>
      <c r="BZ16" s="80">
        <v>0</v>
      </c>
      <c r="CA16" s="80">
        <v>0</v>
      </c>
      <c r="CB16" s="80">
        <v>0</v>
      </c>
      <c r="CC16" s="80">
        <v>0</v>
      </c>
      <c r="CD16" s="80">
        <v>0</v>
      </c>
      <c r="CE16" s="80">
        <v>0</v>
      </c>
      <c r="CF16" s="80">
        <v>0</v>
      </c>
      <c r="CG16" s="80">
        <v>0</v>
      </c>
      <c r="CH16" s="80">
        <v>0</v>
      </c>
      <c r="CI16" s="80">
        <v>0</v>
      </c>
      <c r="CJ16" s="80">
        <v>0</v>
      </c>
      <c r="CK16" s="80">
        <v>0</v>
      </c>
      <c r="CL16" s="80">
        <v>0</v>
      </c>
      <c r="CM16" s="80">
        <v>0</v>
      </c>
      <c r="CN16" s="80">
        <v>0</v>
      </c>
      <c r="CO16" s="80">
        <v>0</v>
      </c>
      <c r="CP16" s="80">
        <v>0</v>
      </c>
      <c r="CQ16" s="80">
        <v>0</v>
      </c>
      <c r="CR16" s="80">
        <v>0</v>
      </c>
      <c r="CS16" s="80">
        <v>0</v>
      </c>
      <c r="CT16" s="80">
        <v>0</v>
      </c>
      <c r="CU16" s="80">
        <v>0</v>
      </c>
      <c r="CV16" s="80">
        <v>0</v>
      </c>
      <c r="CW16" s="80">
        <v>0</v>
      </c>
      <c r="CX16" s="80">
        <v>0</v>
      </c>
      <c r="CY16" s="80">
        <v>0</v>
      </c>
      <c r="CZ16" s="80">
        <v>0</v>
      </c>
      <c r="DA16" s="80">
        <v>0</v>
      </c>
      <c r="DB16" s="80">
        <v>0</v>
      </c>
      <c r="DC16" s="80">
        <v>0</v>
      </c>
      <c r="DD16" s="80">
        <v>0</v>
      </c>
      <c r="DE16" s="80">
        <v>0</v>
      </c>
      <c r="DF16" s="80">
        <v>0</v>
      </c>
      <c r="DG16" s="80">
        <v>0</v>
      </c>
    </row>
    <row r="17" spans="1:112" ht="19.5" customHeight="1">
      <c r="A17" s="139" t="s">
        <v>99</v>
      </c>
      <c r="B17" s="139" t="s">
        <v>100</v>
      </c>
      <c r="C17" s="139" t="s">
        <v>100</v>
      </c>
      <c r="D17" s="139" t="s">
        <v>292</v>
      </c>
      <c r="E17" s="80">
        <f>SUM(F17,T17,AV17,BH17,BM17,BZ17,CQ17,CT17,CZ17,DC17)</f>
        <v>81.744592</v>
      </c>
      <c r="F17" s="80">
        <v>81.744592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81.744592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0</v>
      </c>
      <c r="AR17" s="80">
        <v>0</v>
      </c>
      <c r="AS17" s="80">
        <v>0</v>
      </c>
      <c r="AT17" s="80">
        <v>0</v>
      </c>
      <c r="AU17" s="80">
        <v>0</v>
      </c>
      <c r="AV17" s="80">
        <v>0</v>
      </c>
      <c r="AW17" s="80">
        <v>0</v>
      </c>
      <c r="AX17" s="80">
        <v>0</v>
      </c>
      <c r="AY17" s="80">
        <v>0</v>
      </c>
      <c r="AZ17" s="80">
        <v>0</v>
      </c>
      <c r="BA17" s="80">
        <v>0</v>
      </c>
      <c r="BB17" s="80">
        <v>0</v>
      </c>
      <c r="BC17" s="80">
        <v>0</v>
      </c>
      <c r="BD17" s="80">
        <v>0</v>
      </c>
      <c r="BE17" s="80">
        <v>0</v>
      </c>
      <c r="BF17" s="80">
        <v>0</v>
      </c>
      <c r="BG17" s="80">
        <v>0</v>
      </c>
      <c r="BH17" s="80">
        <v>0</v>
      </c>
      <c r="BI17" s="80">
        <v>0</v>
      </c>
      <c r="BJ17" s="80">
        <v>0</v>
      </c>
      <c r="BK17" s="80">
        <v>0</v>
      </c>
      <c r="BL17" s="80">
        <v>0</v>
      </c>
      <c r="BM17" s="80">
        <v>0</v>
      </c>
      <c r="BN17" s="80">
        <v>0</v>
      </c>
      <c r="BO17" s="80">
        <v>0</v>
      </c>
      <c r="BP17" s="80">
        <v>0</v>
      </c>
      <c r="BQ17" s="80">
        <v>0</v>
      </c>
      <c r="BR17" s="80">
        <v>0</v>
      </c>
      <c r="BS17" s="80">
        <v>0</v>
      </c>
      <c r="BT17" s="80">
        <v>0</v>
      </c>
      <c r="BU17" s="80">
        <v>0</v>
      </c>
      <c r="BV17" s="80">
        <v>0</v>
      </c>
      <c r="BW17" s="80">
        <v>0</v>
      </c>
      <c r="BX17" s="80">
        <v>0</v>
      </c>
      <c r="BY17" s="80">
        <v>0</v>
      </c>
      <c r="BZ17" s="80">
        <v>0</v>
      </c>
      <c r="CA17" s="80">
        <v>0</v>
      </c>
      <c r="CB17" s="80">
        <v>0</v>
      </c>
      <c r="CC17" s="80">
        <v>0</v>
      </c>
      <c r="CD17" s="80">
        <v>0</v>
      </c>
      <c r="CE17" s="80">
        <v>0</v>
      </c>
      <c r="CF17" s="80">
        <v>0</v>
      </c>
      <c r="CG17" s="80">
        <v>0</v>
      </c>
      <c r="CH17" s="80">
        <v>0</v>
      </c>
      <c r="CI17" s="80">
        <v>0</v>
      </c>
      <c r="CJ17" s="80">
        <v>0</v>
      </c>
      <c r="CK17" s="80">
        <v>0</v>
      </c>
      <c r="CL17" s="80">
        <v>0</v>
      </c>
      <c r="CM17" s="80">
        <v>0</v>
      </c>
      <c r="CN17" s="80">
        <v>0</v>
      </c>
      <c r="CO17" s="80">
        <v>0</v>
      </c>
      <c r="CP17" s="80">
        <v>0</v>
      </c>
      <c r="CQ17" s="80">
        <v>0</v>
      </c>
      <c r="CR17" s="80">
        <v>0</v>
      </c>
      <c r="CS17" s="80">
        <v>0</v>
      </c>
      <c r="CT17" s="80">
        <v>0</v>
      </c>
      <c r="CU17" s="80">
        <v>0</v>
      </c>
      <c r="CV17" s="80">
        <v>0</v>
      </c>
      <c r="CW17" s="80">
        <v>0</v>
      </c>
      <c r="CX17" s="80">
        <v>0</v>
      </c>
      <c r="CY17" s="80">
        <v>0</v>
      </c>
      <c r="CZ17" s="80">
        <v>0</v>
      </c>
      <c r="DA17" s="80">
        <v>0</v>
      </c>
      <c r="DB17" s="80">
        <v>0</v>
      </c>
      <c r="DC17" s="80">
        <v>0</v>
      </c>
      <c r="DD17" s="80">
        <v>0</v>
      </c>
      <c r="DE17" s="80">
        <v>0</v>
      </c>
      <c r="DF17" s="80">
        <v>0</v>
      </c>
      <c r="DG17" s="80">
        <v>0</v>
      </c>
    </row>
    <row r="18" spans="1:112" ht="19.5" customHeight="1">
      <c r="A18" s="139" t="s">
        <v>99</v>
      </c>
      <c r="B18" s="139" t="s">
        <v>100</v>
      </c>
      <c r="C18" s="139" t="s">
        <v>102</v>
      </c>
      <c r="D18" s="139" t="s">
        <v>293</v>
      </c>
      <c r="E18" s="80">
        <f>SUM(F18,T18,AV18,BH18,BM18,BZ18,CQ18,CT18,CZ18,DC18)</f>
        <v>40.872296</v>
      </c>
      <c r="F18" s="80">
        <v>40.872296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40.872296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80">
        <v>0</v>
      </c>
      <c r="AN18" s="80">
        <v>0</v>
      </c>
      <c r="AO18" s="80">
        <v>0</v>
      </c>
      <c r="AP18" s="80">
        <v>0</v>
      </c>
      <c r="AQ18" s="80">
        <v>0</v>
      </c>
      <c r="AR18" s="80">
        <v>0</v>
      </c>
      <c r="AS18" s="80">
        <v>0</v>
      </c>
      <c r="AT18" s="80">
        <v>0</v>
      </c>
      <c r="AU18" s="80">
        <v>0</v>
      </c>
      <c r="AV18" s="80">
        <v>0</v>
      </c>
      <c r="AW18" s="80">
        <v>0</v>
      </c>
      <c r="AX18" s="80">
        <v>0</v>
      </c>
      <c r="AY18" s="80">
        <v>0</v>
      </c>
      <c r="AZ18" s="80">
        <v>0</v>
      </c>
      <c r="BA18" s="80">
        <v>0</v>
      </c>
      <c r="BB18" s="80">
        <v>0</v>
      </c>
      <c r="BC18" s="80">
        <v>0</v>
      </c>
      <c r="BD18" s="80">
        <v>0</v>
      </c>
      <c r="BE18" s="80">
        <v>0</v>
      </c>
      <c r="BF18" s="80">
        <v>0</v>
      </c>
      <c r="BG18" s="80">
        <v>0</v>
      </c>
      <c r="BH18" s="80">
        <v>0</v>
      </c>
      <c r="BI18" s="80">
        <v>0</v>
      </c>
      <c r="BJ18" s="80">
        <v>0</v>
      </c>
      <c r="BK18" s="80">
        <v>0</v>
      </c>
      <c r="BL18" s="80">
        <v>0</v>
      </c>
      <c r="BM18" s="80">
        <v>0</v>
      </c>
      <c r="BN18" s="80">
        <v>0</v>
      </c>
      <c r="BO18" s="80">
        <v>0</v>
      </c>
      <c r="BP18" s="80">
        <v>0</v>
      </c>
      <c r="BQ18" s="80">
        <v>0</v>
      </c>
      <c r="BR18" s="80">
        <v>0</v>
      </c>
      <c r="BS18" s="80">
        <v>0</v>
      </c>
      <c r="BT18" s="80">
        <v>0</v>
      </c>
      <c r="BU18" s="80">
        <v>0</v>
      </c>
      <c r="BV18" s="80">
        <v>0</v>
      </c>
      <c r="BW18" s="80">
        <v>0</v>
      </c>
      <c r="BX18" s="80">
        <v>0</v>
      </c>
      <c r="BY18" s="80">
        <v>0</v>
      </c>
      <c r="BZ18" s="80">
        <v>0</v>
      </c>
      <c r="CA18" s="80">
        <v>0</v>
      </c>
      <c r="CB18" s="80">
        <v>0</v>
      </c>
      <c r="CC18" s="80">
        <v>0</v>
      </c>
      <c r="CD18" s="80">
        <v>0</v>
      </c>
      <c r="CE18" s="80">
        <v>0</v>
      </c>
      <c r="CF18" s="80">
        <v>0</v>
      </c>
      <c r="CG18" s="80">
        <v>0</v>
      </c>
      <c r="CH18" s="80">
        <v>0</v>
      </c>
      <c r="CI18" s="80">
        <v>0</v>
      </c>
      <c r="CJ18" s="80">
        <v>0</v>
      </c>
      <c r="CK18" s="80">
        <v>0</v>
      </c>
      <c r="CL18" s="80">
        <v>0</v>
      </c>
      <c r="CM18" s="80">
        <v>0</v>
      </c>
      <c r="CN18" s="80">
        <v>0</v>
      </c>
      <c r="CO18" s="80">
        <v>0</v>
      </c>
      <c r="CP18" s="80">
        <v>0</v>
      </c>
      <c r="CQ18" s="80">
        <v>0</v>
      </c>
      <c r="CR18" s="80">
        <v>0</v>
      </c>
      <c r="CS18" s="80">
        <v>0</v>
      </c>
      <c r="CT18" s="80">
        <v>0</v>
      </c>
      <c r="CU18" s="80">
        <v>0</v>
      </c>
      <c r="CV18" s="80">
        <v>0</v>
      </c>
      <c r="CW18" s="80">
        <v>0</v>
      </c>
      <c r="CX18" s="80">
        <v>0</v>
      </c>
      <c r="CY18" s="80">
        <v>0</v>
      </c>
      <c r="CZ18" s="80">
        <v>0</v>
      </c>
      <c r="DA18" s="80">
        <v>0</v>
      </c>
      <c r="DB18" s="80">
        <v>0</v>
      </c>
      <c r="DC18" s="80">
        <v>0</v>
      </c>
      <c r="DD18" s="80">
        <v>0</v>
      </c>
      <c r="DE18" s="80">
        <v>0</v>
      </c>
      <c r="DF18" s="80">
        <v>0</v>
      </c>
      <c r="DG18" s="80">
        <v>0</v>
      </c>
    </row>
    <row r="19" spans="1:112" ht="19.5" customHeight="1">
      <c r="A19" s="139" t="s">
        <v>16</v>
      </c>
      <c r="B19" s="139" t="s">
        <v>16</v>
      </c>
      <c r="C19" s="139" t="s">
        <v>16</v>
      </c>
      <c r="D19" s="139" t="s">
        <v>294</v>
      </c>
      <c r="E19" s="80">
        <f>SUM(F19,T19,AV19,BH19,BM19,BZ19,CQ19,CT19,CZ19,DC19)</f>
        <v>46.632683</v>
      </c>
      <c r="F19" s="80">
        <v>46.632683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35.763259</v>
      </c>
      <c r="O19" s="80">
        <v>10.869424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80">
        <v>0</v>
      </c>
      <c r="AN19" s="80">
        <v>0</v>
      </c>
      <c r="AO19" s="80">
        <v>0</v>
      </c>
      <c r="AP19" s="80">
        <v>0</v>
      </c>
      <c r="AQ19" s="80">
        <v>0</v>
      </c>
      <c r="AR19" s="80">
        <v>0</v>
      </c>
      <c r="AS19" s="80">
        <v>0</v>
      </c>
      <c r="AT19" s="80">
        <v>0</v>
      </c>
      <c r="AU19" s="80">
        <v>0</v>
      </c>
      <c r="AV19" s="80">
        <v>0</v>
      </c>
      <c r="AW19" s="80">
        <v>0</v>
      </c>
      <c r="AX19" s="80">
        <v>0</v>
      </c>
      <c r="AY19" s="80">
        <v>0</v>
      </c>
      <c r="AZ19" s="80">
        <v>0</v>
      </c>
      <c r="BA19" s="80">
        <v>0</v>
      </c>
      <c r="BB19" s="80">
        <v>0</v>
      </c>
      <c r="BC19" s="80">
        <v>0</v>
      </c>
      <c r="BD19" s="80">
        <v>0</v>
      </c>
      <c r="BE19" s="80">
        <v>0</v>
      </c>
      <c r="BF19" s="80">
        <v>0</v>
      </c>
      <c r="BG19" s="80">
        <v>0</v>
      </c>
      <c r="BH19" s="80">
        <v>0</v>
      </c>
      <c r="BI19" s="80">
        <v>0</v>
      </c>
      <c r="BJ19" s="80">
        <v>0</v>
      </c>
      <c r="BK19" s="80">
        <v>0</v>
      </c>
      <c r="BL19" s="80">
        <v>0</v>
      </c>
      <c r="BM19" s="80">
        <v>0</v>
      </c>
      <c r="BN19" s="80">
        <v>0</v>
      </c>
      <c r="BO19" s="80">
        <v>0</v>
      </c>
      <c r="BP19" s="80">
        <v>0</v>
      </c>
      <c r="BQ19" s="80">
        <v>0</v>
      </c>
      <c r="BR19" s="80">
        <v>0</v>
      </c>
      <c r="BS19" s="80">
        <v>0</v>
      </c>
      <c r="BT19" s="80">
        <v>0</v>
      </c>
      <c r="BU19" s="80">
        <v>0</v>
      </c>
      <c r="BV19" s="80">
        <v>0</v>
      </c>
      <c r="BW19" s="80">
        <v>0</v>
      </c>
      <c r="BX19" s="80">
        <v>0</v>
      </c>
      <c r="BY19" s="80">
        <v>0</v>
      </c>
      <c r="BZ19" s="80">
        <v>0</v>
      </c>
      <c r="CA19" s="80">
        <v>0</v>
      </c>
      <c r="CB19" s="80">
        <v>0</v>
      </c>
      <c r="CC19" s="80">
        <v>0</v>
      </c>
      <c r="CD19" s="80">
        <v>0</v>
      </c>
      <c r="CE19" s="80">
        <v>0</v>
      </c>
      <c r="CF19" s="80">
        <v>0</v>
      </c>
      <c r="CG19" s="80">
        <v>0</v>
      </c>
      <c r="CH19" s="80">
        <v>0</v>
      </c>
      <c r="CI19" s="80">
        <v>0</v>
      </c>
      <c r="CJ19" s="80">
        <v>0</v>
      </c>
      <c r="CK19" s="80">
        <v>0</v>
      </c>
      <c r="CL19" s="80">
        <v>0</v>
      </c>
      <c r="CM19" s="80">
        <v>0</v>
      </c>
      <c r="CN19" s="80">
        <v>0</v>
      </c>
      <c r="CO19" s="80">
        <v>0</v>
      </c>
      <c r="CP19" s="80">
        <v>0</v>
      </c>
      <c r="CQ19" s="80">
        <v>0</v>
      </c>
      <c r="CR19" s="80">
        <v>0</v>
      </c>
      <c r="CS19" s="80">
        <v>0</v>
      </c>
      <c r="CT19" s="80">
        <v>0</v>
      </c>
      <c r="CU19" s="80">
        <v>0</v>
      </c>
      <c r="CV19" s="80">
        <v>0</v>
      </c>
      <c r="CW19" s="80">
        <v>0</v>
      </c>
      <c r="CX19" s="80">
        <v>0</v>
      </c>
      <c r="CY19" s="80">
        <v>0</v>
      </c>
      <c r="CZ19" s="80">
        <v>0</v>
      </c>
      <c r="DA19" s="80">
        <v>0</v>
      </c>
      <c r="DB19" s="80">
        <v>0</v>
      </c>
      <c r="DC19" s="80">
        <v>0</v>
      </c>
      <c r="DD19" s="80">
        <v>0</v>
      </c>
      <c r="DE19" s="80">
        <v>0</v>
      </c>
      <c r="DF19" s="80">
        <v>0</v>
      </c>
      <c r="DG19" s="80">
        <v>0</v>
      </c>
    </row>
    <row r="20" spans="1:112" ht="19.5" customHeight="1">
      <c r="A20" s="139" t="s">
        <v>16</v>
      </c>
      <c r="B20" s="139" t="s">
        <v>16</v>
      </c>
      <c r="C20" s="139" t="s">
        <v>16</v>
      </c>
      <c r="D20" s="139" t="s">
        <v>295</v>
      </c>
      <c r="E20" s="80">
        <f>SUM(F20,T20,AV20,BH20,BM20,BZ20,CQ20,CT20,CZ20,DC20)</f>
        <v>46.632683</v>
      </c>
      <c r="F20" s="80">
        <v>46.632683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35.763259</v>
      </c>
      <c r="O20" s="80">
        <v>10.869424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0">
        <v>0</v>
      </c>
      <c r="AK20" s="80">
        <v>0</v>
      </c>
      <c r="AL20" s="80">
        <v>0</v>
      </c>
      <c r="AM20" s="80">
        <v>0</v>
      </c>
      <c r="AN20" s="80">
        <v>0</v>
      </c>
      <c r="AO20" s="80">
        <v>0</v>
      </c>
      <c r="AP20" s="80">
        <v>0</v>
      </c>
      <c r="AQ20" s="80">
        <v>0</v>
      </c>
      <c r="AR20" s="80">
        <v>0</v>
      </c>
      <c r="AS20" s="80">
        <v>0</v>
      </c>
      <c r="AT20" s="80">
        <v>0</v>
      </c>
      <c r="AU20" s="80">
        <v>0</v>
      </c>
      <c r="AV20" s="80">
        <v>0</v>
      </c>
      <c r="AW20" s="80">
        <v>0</v>
      </c>
      <c r="AX20" s="80">
        <v>0</v>
      </c>
      <c r="AY20" s="80">
        <v>0</v>
      </c>
      <c r="AZ20" s="80">
        <v>0</v>
      </c>
      <c r="BA20" s="80">
        <v>0</v>
      </c>
      <c r="BB20" s="80">
        <v>0</v>
      </c>
      <c r="BC20" s="80">
        <v>0</v>
      </c>
      <c r="BD20" s="80">
        <v>0</v>
      </c>
      <c r="BE20" s="80">
        <v>0</v>
      </c>
      <c r="BF20" s="80">
        <v>0</v>
      </c>
      <c r="BG20" s="80">
        <v>0</v>
      </c>
      <c r="BH20" s="80">
        <v>0</v>
      </c>
      <c r="BI20" s="80">
        <v>0</v>
      </c>
      <c r="BJ20" s="80">
        <v>0</v>
      </c>
      <c r="BK20" s="80">
        <v>0</v>
      </c>
      <c r="BL20" s="80">
        <v>0</v>
      </c>
      <c r="BM20" s="80">
        <v>0</v>
      </c>
      <c r="BN20" s="80">
        <v>0</v>
      </c>
      <c r="BO20" s="80">
        <v>0</v>
      </c>
      <c r="BP20" s="80">
        <v>0</v>
      </c>
      <c r="BQ20" s="80">
        <v>0</v>
      </c>
      <c r="BR20" s="80">
        <v>0</v>
      </c>
      <c r="BS20" s="80">
        <v>0</v>
      </c>
      <c r="BT20" s="80">
        <v>0</v>
      </c>
      <c r="BU20" s="80">
        <v>0</v>
      </c>
      <c r="BV20" s="80">
        <v>0</v>
      </c>
      <c r="BW20" s="80">
        <v>0</v>
      </c>
      <c r="BX20" s="80">
        <v>0</v>
      </c>
      <c r="BY20" s="80">
        <v>0</v>
      </c>
      <c r="BZ20" s="80">
        <v>0</v>
      </c>
      <c r="CA20" s="80">
        <v>0</v>
      </c>
      <c r="CB20" s="80">
        <v>0</v>
      </c>
      <c r="CC20" s="80">
        <v>0</v>
      </c>
      <c r="CD20" s="80">
        <v>0</v>
      </c>
      <c r="CE20" s="80">
        <v>0</v>
      </c>
      <c r="CF20" s="80">
        <v>0</v>
      </c>
      <c r="CG20" s="80">
        <v>0</v>
      </c>
      <c r="CH20" s="80">
        <v>0</v>
      </c>
      <c r="CI20" s="80">
        <v>0</v>
      </c>
      <c r="CJ20" s="80">
        <v>0</v>
      </c>
      <c r="CK20" s="80">
        <v>0</v>
      </c>
      <c r="CL20" s="80">
        <v>0</v>
      </c>
      <c r="CM20" s="80">
        <v>0</v>
      </c>
      <c r="CN20" s="80">
        <v>0</v>
      </c>
      <c r="CO20" s="80">
        <v>0</v>
      </c>
      <c r="CP20" s="80">
        <v>0</v>
      </c>
      <c r="CQ20" s="80">
        <v>0</v>
      </c>
      <c r="CR20" s="80">
        <v>0</v>
      </c>
      <c r="CS20" s="80">
        <v>0</v>
      </c>
      <c r="CT20" s="80">
        <v>0</v>
      </c>
      <c r="CU20" s="80">
        <v>0</v>
      </c>
      <c r="CV20" s="80">
        <v>0</v>
      </c>
      <c r="CW20" s="80">
        <v>0</v>
      </c>
      <c r="CX20" s="80">
        <v>0</v>
      </c>
      <c r="CY20" s="80">
        <v>0</v>
      </c>
      <c r="CZ20" s="80">
        <v>0</v>
      </c>
      <c r="DA20" s="80">
        <v>0</v>
      </c>
      <c r="DB20" s="80">
        <v>0</v>
      </c>
      <c r="DC20" s="80">
        <v>0</v>
      </c>
      <c r="DD20" s="80">
        <v>0</v>
      </c>
      <c r="DE20" s="80">
        <v>0</v>
      </c>
      <c r="DF20" s="80">
        <v>0</v>
      </c>
      <c r="DG20" s="80">
        <v>0</v>
      </c>
    </row>
    <row r="21" spans="1:112" ht="19.5" customHeight="1">
      <c r="A21" s="139" t="s">
        <v>104</v>
      </c>
      <c r="B21" s="139" t="s">
        <v>89</v>
      </c>
      <c r="C21" s="139" t="s">
        <v>90</v>
      </c>
      <c r="D21" s="139" t="s">
        <v>296</v>
      </c>
      <c r="E21" s="80">
        <f>SUM(F21,T21,AV21,BH21,BM21,BZ21,CQ21,CT21,CZ21,DC21)</f>
        <v>35.763259</v>
      </c>
      <c r="F21" s="80">
        <v>35.763259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35.763259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80">
        <v>0</v>
      </c>
      <c r="AN21" s="80">
        <v>0</v>
      </c>
      <c r="AO21" s="80">
        <v>0</v>
      </c>
      <c r="AP21" s="80">
        <v>0</v>
      </c>
      <c r="AQ21" s="80">
        <v>0</v>
      </c>
      <c r="AR21" s="80">
        <v>0</v>
      </c>
      <c r="AS21" s="80">
        <v>0</v>
      </c>
      <c r="AT21" s="80">
        <v>0</v>
      </c>
      <c r="AU21" s="80">
        <v>0</v>
      </c>
      <c r="AV21" s="80">
        <v>0</v>
      </c>
      <c r="AW21" s="80">
        <v>0</v>
      </c>
      <c r="AX21" s="80">
        <v>0</v>
      </c>
      <c r="AY21" s="80">
        <v>0</v>
      </c>
      <c r="AZ21" s="80">
        <v>0</v>
      </c>
      <c r="BA21" s="80">
        <v>0</v>
      </c>
      <c r="BB21" s="80">
        <v>0</v>
      </c>
      <c r="BC21" s="80">
        <v>0</v>
      </c>
      <c r="BD21" s="80">
        <v>0</v>
      </c>
      <c r="BE21" s="80">
        <v>0</v>
      </c>
      <c r="BF21" s="80">
        <v>0</v>
      </c>
      <c r="BG21" s="80">
        <v>0</v>
      </c>
      <c r="BH21" s="80">
        <v>0</v>
      </c>
      <c r="BI21" s="80">
        <v>0</v>
      </c>
      <c r="BJ21" s="80">
        <v>0</v>
      </c>
      <c r="BK21" s="80">
        <v>0</v>
      </c>
      <c r="BL21" s="80">
        <v>0</v>
      </c>
      <c r="BM21" s="80">
        <v>0</v>
      </c>
      <c r="BN21" s="80">
        <v>0</v>
      </c>
      <c r="BO21" s="80">
        <v>0</v>
      </c>
      <c r="BP21" s="80">
        <v>0</v>
      </c>
      <c r="BQ21" s="80">
        <v>0</v>
      </c>
      <c r="BR21" s="80">
        <v>0</v>
      </c>
      <c r="BS21" s="80">
        <v>0</v>
      </c>
      <c r="BT21" s="80">
        <v>0</v>
      </c>
      <c r="BU21" s="80">
        <v>0</v>
      </c>
      <c r="BV21" s="80">
        <v>0</v>
      </c>
      <c r="BW21" s="80">
        <v>0</v>
      </c>
      <c r="BX21" s="80">
        <v>0</v>
      </c>
      <c r="BY21" s="80">
        <v>0</v>
      </c>
      <c r="BZ21" s="80">
        <v>0</v>
      </c>
      <c r="CA21" s="80">
        <v>0</v>
      </c>
      <c r="CB21" s="80">
        <v>0</v>
      </c>
      <c r="CC21" s="80">
        <v>0</v>
      </c>
      <c r="CD21" s="80">
        <v>0</v>
      </c>
      <c r="CE21" s="80">
        <v>0</v>
      </c>
      <c r="CF21" s="80">
        <v>0</v>
      </c>
      <c r="CG21" s="80">
        <v>0</v>
      </c>
      <c r="CH21" s="80">
        <v>0</v>
      </c>
      <c r="CI21" s="80">
        <v>0</v>
      </c>
      <c r="CJ21" s="80">
        <v>0</v>
      </c>
      <c r="CK21" s="80">
        <v>0</v>
      </c>
      <c r="CL21" s="80">
        <v>0</v>
      </c>
      <c r="CM21" s="80">
        <v>0</v>
      </c>
      <c r="CN21" s="80">
        <v>0</v>
      </c>
      <c r="CO21" s="80">
        <v>0</v>
      </c>
      <c r="CP21" s="80">
        <v>0</v>
      </c>
      <c r="CQ21" s="80">
        <v>0</v>
      </c>
      <c r="CR21" s="80">
        <v>0</v>
      </c>
      <c r="CS21" s="80">
        <v>0</v>
      </c>
      <c r="CT21" s="80">
        <v>0</v>
      </c>
      <c r="CU21" s="80">
        <v>0</v>
      </c>
      <c r="CV21" s="80">
        <v>0</v>
      </c>
      <c r="CW21" s="80">
        <v>0</v>
      </c>
      <c r="CX21" s="80">
        <v>0</v>
      </c>
      <c r="CY21" s="80">
        <v>0</v>
      </c>
      <c r="CZ21" s="80">
        <v>0</v>
      </c>
      <c r="DA21" s="80">
        <v>0</v>
      </c>
      <c r="DB21" s="80">
        <v>0</v>
      </c>
      <c r="DC21" s="80">
        <v>0</v>
      </c>
      <c r="DD21" s="80">
        <v>0</v>
      </c>
      <c r="DE21" s="80">
        <v>0</v>
      </c>
      <c r="DF21" s="80">
        <v>0</v>
      </c>
      <c r="DG21" s="80">
        <v>0</v>
      </c>
    </row>
    <row r="22" spans="1:112" ht="19.5" customHeight="1">
      <c r="A22" s="139" t="s">
        <v>104</v>
      </c>
      <c r="B22" s="139" t="s">
        <v>89</v>
      </c>
      <c r="C22" s="139" t="s">
        <v>97</v>
      </c>
      <c r="D22" s="139" t="s">
        <v>297</v>
      </c>
      <c r="E22" s="80">
        <f>SUM(F22,T22,AV22,BH22,BM22,BZ22,CQ22,CT22,CZ22,DC22)</f>
        <v>10.869424</v>
      </c>
      <c r="F22" s="80">
        <v>10.869424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10.869424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80">
        <v>0</v>
      </c>
      <c r="AN22" s="80">
        <v>0</v>
      </c>
      <c r="AO22" s="80">
        <v>0</v>
      </c>
      <c r="AP22" s="80">
        <v>0</v>
      </c>
      <c r="AQ22" s="80">
        <v>0</v>
      </c>
      <c r="AR22" s="80">
        <v>0</v>
      </c>
      <c r="AS22" s="80">
        <v>0</v>
      </c>
      <c r="AT22" s="80">
        <v>0</v>
      </c>
      <c r="AU22" s="80">
        <v>0</v>
      </c>
      <c r="AV22" s="80">
        <v>0</v>
      </c>
      <c r="AW22" s="80">
        <v>0</v>
      </c>
      <c r="AX22" s="80">
        <v>0</v>
      </c>
      <c r="AY22" s="80">
        <v>0</v>
      </c>
      <c r="AZ22" s="80">
        <v>0</v>
      </c>
      <c r="BA22" s="80">
        <v>0</v>
      </c>
      <c r="BB22" s="80">
        <v>0</v>
      </c>
      <c r="BC22" s="80">
        <v>0</v>
      </c>
      <c r="BD22" s="80">
        <v>0</v>
      </c>
      <c r="BE22" s="80">
        <v>0</v>
      </c>
      <c r="BF22" s="80">
        <v>0</v>
      </c>
      <c r="BG22" s="80">
        <v>0</v>
      </c>
      <c r="BH22" s="80">
        <v>0</v>
      </c>
      <c r="BI22" s="80">
        <v>0</v>
      </c>
      <c r="BJ22" s="80">
        <v>0</v>
      </c>
      <c r="BK22" s="80">
        <v>0</v>
      </c>
      <c r="BL22" s="80">
        <v>0</v>
      </c>
      <c r="BM22" s="80">
        <v>0</v>
      </c>
      <c r="BN22" s="80">
        <v>0</v>
      </c>
      <c r="BO22" s="80">
        <v>0</v>
      </c>
      <c r="BP22" s="80">
        <v>0</v>
      </c>
      <c r="BQ22" s="80">
        <v>0</v>
      </c>
      <c r="BR22" s="80">
        <v>0</v>
      </c>
      <c r="BS22" s="80">
        <v>0</v>
      </c>
      <c r="BT22" s="80">
        <v>0</v>
      </c>
      <c r="BU22" s="80">
        <v>0</v>
      </c>
      <c r="BV22" s="80">
        <v>0</v>
      </c>
      <c r="BW22" s="80">
        <v>0</v>
      </c>
      <c r="BX22" s="80">
        <v>0</v>
      </c>
      <c r="BY22" s="80">
        <v>0</v>
      </c>
      <c r="BZ22" s="80">
        <v>0</v>
      </c>
      <c r="CA22" s="80">
        <v>0</v>
      </c>
      <c r="CB22" s="80">
        <v>0</v>
      </c>
      <c r="CC22" s="80">
        <v>0</v>
      </c>
      <c r="CD22" s="80">
        <v>0</v>
      </c>
      <c r="CE22" s="80">
        <v>0</v>
      </c>
      <c r="CF22" s="80">
        <v>0</v>
      </c>
      <c r="CG22" s="80">
        <v>0</v>
      </c>
      <c r="CH22" s="80">
        <v>0</v>
      </c>
      <c r="CI22" s="80">
        <v>0</v>
      </c>
      <c r="CJ22" s="80">
        <v>0</v>
      </c>
      <c r="CK22" s="80">
        <v>0</v>
      </c>
      <c r="CL22" s="80">
        <v>0</v>
      </c>
      <c r="CM22" s="80">
        <v>0</v>
      </c>
      <c r="CN22" s="80">
        <v>0</v>
      </c>
      <c r="CO22" s="80">
        <v>0</v>
      </c>
      <c r="CP22" s="80">
        <v>0</v>
      </c>
      <c r="CQ22" s="80">
        <v>0</v>
      </c>
      <c r="CR22" s="80">
        <v>0</v>
      </c>
      <c r="CS22" s="80">
        <v>0</v>
      </c>
      <c r="CT22" s="80">
        <v>0</v>
      </c>
      <c r="CU22" s="80">
        <v>0</v>
      </c>
      <c r="CV22" s="80">
        <v>0</v>
      </c>
      <c r="CW22" s="80">
        <v>0</v>
      </c>
      <c r="CX22" s="80">
        <v>0</v>
      </c>
      <c r="CY22" s="80">
        <v>0</v>
      </c>
      <c r="CZ22" s="80">
        <v>0</v>
      </c>
      <c r="DA22" s="80">
        <v>0</v>
      </c>
      <c r="DB22" s="80">
        <v>0</v>
      </c>
      <c r="DC22" s="80">
        <v>0</v>
      </c>
      <c r="DD22" s="80">
        <v>0</v>
      </c>
      <c r="DE22" s="80">
        <v>0</v>
      </c>
      <c r="DF22" s="80">
        <v>0</v>
      </c>
      <c r="DG22" s="80">
        <v>0</v>
      </c>
    </row>
    <row r="23" spans="1:112" ht="19.5" customHeight="1">
      <c r="A23" s="139" t="s">
        <v>16</v>
      </c>
      <c r="B23" s="139" t="s">
        <v>16</v>
      </c>
      <c r="C23" s="139" t="s">
        <v>16</v>
      </c>
      <c r="D23" s="139" t="s">
        <v>298</v>
      </c>
      <c r="E23" s="80">
        <f>SUM(F23,T23,AV23,BH23,BM23,BZ23,CQ23,CT23,CZ23,DC23)</f>
        <v>61.318524</v>
      </c>
      <c r="F23" s="80">
        <v>61.318524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61.318524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80">
        <v>0</v>
      </c>
      <c r="AN23" s="80">
        <v>0</v>
      </c>
      <c r="AO23" s="80">
        <v>0</v>
      </c>
      <c r="AP23" s="80">
        <v>0</v>
      </c>
      <c r="AQ23" s="80">
        <v>0</v>
      </c>
      <c r="AR23" s="80">
        <v>0</v>
      </c>
      <c r="AS23" s="80">
        <v>0</v>
      </c>
      <c r="AT23" s="80">
        <v>0</v>
      </c>
      <c r="AU23" s="80">
        <v>0</v>
      </c>
      <c r="AV23" s="80">
        <v>0</v>
      </c>
      <c r="AW23" s="80">
        <v>0</v>
      </c>
      <c r="AX23" s="80">
        <v>0</v>
      </c>
      <c r="AY23" s="80">
        <v>0</v>
      </c>
      <c r="AZ23" s="80">
        <v>0</v>
      </c>
      <c r="BA23" s="80">
        <v>0</v>
      </c>
      <c r="BB23" s="80">
        <v>0</v>
      </c>
      <c r="BC23" s="80">
        <v>0</v>
      </c>
      <c r="BD23" s="80">
        <v>0</v>
      </c>
      <c r="BE23" s="80">
        <v>0</v>
      </c>
      <c r="BF23" s="80">
        <v>0</v>
      </c>
      <c r="BG23" s="80">
        <v>0</v>
      </c>
      <c r="BH23" s="80">
        <v>0</v>
      </c>
      <c r="BI23" s="80">
        <v>0</v>
      </c>
      <c r="BJ23" s="80">
        <v>0</v>
      </c>
      <c r="BK23" s="80">
        <v>0</v>
      </c>
      <c r="BL23" s="80">
        <v>0</v>
      </c>
      <c r="BM23" s="80">
        <v>0</v>
      </c>
      <c r="BN23" s="80">
        <v>0</v>
      </c>
      <c r="BO23" s="80">
        <v>0</v>
      </c>
      <c r="BP23" s="80">
        <v>0</v>
      </c>
      <c r="BQ23" s="80">
        <v>0</v>
      </c>
      <c r="BR23" s="80">
        <v>0</v>
      </c>
      <c r="BS23" s="80">
        <v>0</v>
      </c>
      <c r="BT23" s="80">
        <v>0</v>
      </c>
      <c r="BU23" s="80">
        <v>0</v>
      </c>
      <c r="BV23" s="80">
        <v>0</v>
      </c>
      <c r="BW23" s="80">
        <v>0</v>
      </c>
      <c r="BX23" s="80">
        <v>0</v>
      </c>
      <c r="BY23" s="80">
        <v>0</v>
      </c>
      <c r="BZ23" s="80">
        <v>0</v>
      </c>
      <c r="CA23" s="80">
        <v>0</v>
      </c>
      <c r="CB23" s="80">
        <v>0</v>
      </c>
      <c r="CC23" s="80">
        <v>0</v>
      </c>
      <c r="CD23" s="80">
        <v>0</v>
      </c>
      <c r="CE23" s="80">
        <v>0</v>
      </c>
      <c r="CF23" s="80">
        <v>0</v>
      </c>
      <c r="CG23" s="80">
        <v>0</v>
      </c>
      <c r="CH23" s="80">
        <v>0</v>
      </c>
      <c r="CI23" s="80">
        <v>0</v>
      </c>
      <c r="CJ23" s="80">
        <v>0</v>
      </c>
      <c r="CK23" s="80">
        <v>0</v>
      </c>
      <c r="CL23" s="80">
        <v>0</v>
      </c>
      <c r="CM23" s="80">
        <v>0</v>
      </c>
      <c r="CN23" s="80">
        <v>0</v>
      </c>
      <c r="CO23" s="80">
        <v>0</v>
      </c>
      <c r="CP23" s="80">
        <v>0</v>
      </c>
      <c r="CQ23" s="80">
        <v>0</v>
      </c>
      <c r="CR23" s="80">
        <v>0</v>
      </c>
      <c r="CS23" s="80">
        <v>0</v>
      </c>
      <c r="CT23" s="80">
        <v>0</v>
      </c>
      <c r="CU23" s="80">
        <v>0</v>
      </c>
      <c r="CV23" s="80">
        <v>0</v>
      </c>
      <c r="CW23" s="80">
        <v>0</v>
      </c>
      <c r="CX23" s="80">
        <v>0</v>
      </c>
      <c r="CY23" s="80">
        <v>0</v>
      </c>
      <c r="CZ23" s="80">
        <v>0</v>
      </c>
      <c r="DA23" s="80">
        <v>0</v>
      </c>
      <c r="DB23" s="80">
        <v>0</v>
      </c>
      <c r="DC23" s="80">
        <v>0</v>
      </c>
      <c r="DD23" s="80">
        <v>0</v>
      </c>
      <c r="DE23" s="80">
        <v>0</v>
      </c>
      <c r="DF23" s="80">
        <v>0</v>
      </c>
      <c r="DG23" s="80">
        <v>0</v>
      </c>
    </row>
    <row r="24" spans="1:112" ht="19.5" customHeight="1">
      <c r="A24" s="139" t="s">
        <v>16</v>
      </c>
      <c r="B24" s="139" t="s">
        <v>16</v>
      </c>
      <c r="C24" s="139" t="s">
        <v>16</v>
      </c>
      <c r="D24" s="139" t="s">
        <v>299</v>
      </c>
      <c r="E24" s="80">
        <f>SUM(F24,T24,AV24,BH24,BM24,BZ24,CQ24,CT24,CZ24,DC24)</f>
        <v>61.318524</v>
      </c>
      <c r="F24" s="80">
        <v>61.318524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61.318524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0">
        <v>0</v>
      </c>
      <c r="AG24" s="80">
        <v>0</v>
      </c>
      <c r="AH24" s="80">
        <v>0</v>
      </c>
      <c r="AI24" s="80">
        <v>0</v>
      </c>
      <c r="AJ24" s="80">
        <v>0</v>
      </c>
      <c r="AK24" s="80">
        <v>0</v>
      </c>
      <c r="AL24" s="80">
        <v>0</v>
      </c>
      <c r="AM24" s="80">
        <v>0</v>
      </c>
      <c r="AN24" s="80">
        <v>0</v>
      </c>
      <c r="AO24" s="80">
        <v>0</v>
      </c>
      <c r="AP24" s="80">
        <v>0</v>
      </c>
      <c r="AQ24" s="80">
        <v>0</v>
      </c>
      <c r="AR24" s="80">
        <v>0</v>
      </c>
      <c r="AS24" s="80">
        <v>0</v>
      </c>
      <c r="AT24" s="80">
        <v>0</v>
      </c>
      <c r="AU24" s="80">
        <v>0</v>
      </c>
      <c r="AV24" s="80">
        <v>0</v>
      </c>
      <c r="AW24" s="80">
        <v>0</v>
      </c>
      <c r="AX24" s="80">
        <v>0</v>
      </c>
      <c r="AY24" s="80">
        <v>0</v>
      </c>
      <c r="AZ24" s="80">
        <v>0</v>
      </c>
      <c r="BA24" s="80">
        <v>0</v>
      </c>
      <c r="BB24" s="80">
        <v>0</v>
      </c>
      <c r="BC24" s="80">
        <v>0</v>
      </c>
      <c r="BD24" s="80">
        <v>0</v>
      </c>
      <c r="BE24" s="80">
        <v>0</v>
      </c>
      <c r="BF24" s="80">
        <v>0</v>
      </c>
      <c r="BG24" s="80">
        <v>0</v>
      </c>
      <c r="BH24" s="80">
        <v>0</v>
      </c>
      <c r="BI24" s="80">
        <v>0</v>
      </c>
      <c r="BJ24" s="80">
        <v>0</v>
      </c>
      <c r="BK24" s="80">
        <v>0</v>
      </c>
      <c r="BL24" s="80">
        <v>0</v>
      </c>
      <c r="BM24" s="80">
        <v>0</v>
      </c>
      <c r="BN24" s="80">
        <v>0</v>
      </c>
      <c r="BO24" s="80">
        <v>0</v>
      </c>
      <c r="BP24" s="80">
        <v>0</v>
      </c>
      <c r="BQ24" s="80">
        <v>0</v>
      </c>
      <c r="BR24" s="80">
        <v>0</v>
      </c>
      <c r="BS24" s="80">
        <v>0</v>
      </c>
      <c r="BT24" s="80">
        <v>0</v>
      </c>
      <c r="BU24" s="80">
        <v>0</v>
      </c>
      <c r="BV24" s="80">
        <v>0</v>
      </c>
      <c r="BW24" s="80">
        <v>0</v>
      </c>
      <c r="BX24" s="80">
        <v>0</v>
      </c>
      <c r="BY24" s="80">
        <v>0</v>
      </c>
      <c r="BZ24" s="80">
        <v>0</v>
      </c>
      <c r="CA24" s="80">
        <v>0</v>
      </c>
      <c r="CB24" s="80">
        <v>0</v>
      </c>
      <c r="CC24" s="80">
        <v>0</v>
      </c>
      <c r="CD24" s="80">
        <v>0</v>
      </c>
      <c r="CE24" s="80">
        <v>0</v>
      </c>
      <c r="CF24" s="80">
        <v>0</v>
      </c>
      <c r="CG24" s="80">
        <v>0</v>
      </c>
      <c r="CH24" s="80">
        <v>0</v>
      </c>
      <c r="CI24" s="80">
        <v>0</v>
      </c>
      <c r="CJ24" s="80">
        <v>0</v>
      </c>
      <c r="CK24" s="80">
        <v>0</v>
      </c>
      <c r="CL24" s="80">
        <v>0</v>
      </c>
      <c r="CM24" s="80">
        <v>0</v>
      </c>
      <c r="CN24" s="80">
        <v>0</v>
      </c>
      <c r="CO24" s="80">
        <v>0</v>
      </c>
      <c r="CP24" s="80">
        <v>0</v>
      </c>
      <c r="CQ24" s="80">
        <v>0</v>
      </c>
      <c r="CR24" s="80">
        <v>0</v>
      </c>
      <c r="CS24" s="80">
        <v>0</v>
      </c>
      <c r="CT24" s="80">
        <v>0</v>
      </c>
      <c r="CU24" s="80">
        <v>0</v>
      </c>
      <c r="CV24" s="80">
        <v>0</v>
      </c>
      <c r="CW24" s="80">
        <v>0</v>
      </c>
      <c r="CX24" s="80">
        <v>0</v>
      </c>
      <c r="CY24" s="80">
        <v>0</v>
      </c>
      <c r="CZ24" s="80">
        <v>0</v>
      </c>
      <c r="DA24" s="80">
        <v>0</v>
      </c>
      <c r="DB24" s="80">
        <v>0</v>
      </c>
      <c r="DC24" s="80">
        <v>0</v>
      </c>
      <c r="DD24" s="80">
        <v>0</v>
      </c>
      <c r="DE24" s="80">
        <v>0</v>
      </c>
      <c r="DF24" s="80">
        <v>0</v>
      </c>
      <c r="DG24" s="80">
        <v>0</v>
      </c>
    </row>
    <row r="25" spans="1:112" ht="19.5" customHeight="1">
      <c r="A25" s="139" t="s">
        <v>107</v>
      </c>
      <c r="B25" s="139" t="s">
        <v>93</v>
      </c>
      <c r="C25" s="139" t="s">
        <v>90</v>
      </c>
      <c r="D25" s="139" t="s">
        <v>174</v>
      </c>
      <c r="E25" s="80">
        <f>SUM(F25,T25,AV25,BH25,BM25,BZ25,CQ25,CT25,CZ25,DC25)</f>
        <v>61.318524</v>
      </c>
      <c r="F25" s="80">
        <v>61.318524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61.318524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  <c r="AG25" s="80">
        <v>0</v>
      </c>
      <c r="AH25" s="80">
        <v>0</v>
      </c>
      <c r="AI25" s="80">
        <v>0</v>
      </c>
      <c r="AJ25" s="80">
        <v>0</v>
      </c>
      <c r="AK25" s="80">
        <v>0</v>
      </c>
      <c r="AL25" s="80">
        <v>0</v>
      </c>
      <c r="AM25" s="80">
        <v>0</v>
      </c>
      <c r="AN25" s="80">
        <v>0</v>
      </c>
      <c r="AO25" s="80">
        <v>0</v>
      </c>
      <c r="AP25" s="80">
        <v>0</v>
      </c>
      <c r="AQ25" s="80">
        <v>0</v>
      </c>
      <c r="AR25" s="80">
        <v>0</v>
      </c>
      <c r="AS25" s="80">
        <v>0</v>
      </c>
      <c r="AT25" s="80">
        <v>0</v>
      </c>
      <c r="AU25" s="80">
        <v>0</v>
      </c>
      <c r="AV25" s="80">
        <v>0</v>
      </c>
      <c r="AW25" s="80">
        <v>0</v>
      </c>
      <c r="AX25" s="80">
        <v>0</v>
      </c>
      <c r="AY25" s="80">
        <v>0</v>
      </c>
      <c r="AZ25" s="80">
        <v>0</v>
      </c>
      <c r="BA25" s="80">
        <v>0</v>
      </c>
      <c r="BB25" s="80">
        <v>0</v>
      </c>
      <c r="BC25" s="80">
        <v>0</v>
      </c>
      <c r="BD25" s="80">
        <v>0</v>
      </c>
      <c r="BE25" s="80">
        <v>0</v>
      </c>
      <c r="BF25" s="80">
        <v>0</v>
      </c>
      <c r="BG25" s="80">
        <v>0</v>
      </c>
      <c r="BH25" s="80">
        <v>0</v>
      </c>
      <c r="BI25" s="80">
        <v>0</v>
      </c>
      <c r="BJ25" s="80">
        <v>0</v>
      </c>
      <c r="BK25" s="80">
        <v>0</v>
      </c>
      <c r="BL25" s="80">
        <v>0</v>
      </c>
      <c r="BM25" s="80">
        <v>0</v>
      </c>
      <c r="BN25" s="80">
        <v>0</v>
      </c>
      <c r="BO25" s="80">
        <v>0</v>
      </c>
      <c r="BP25" s="80">
        <v>0</v>
      </c>
      <c r="BQ25" s="80">
        <v>0</v>
      </c>
      <c r="BR25" s="80">
        <v>0</v>
      </c>
      <c r="BS25" s="80">
        <v>0</v>
      </c>
      <c r="BT25" s="80">
        <v>0</v>
      </c>
      <c r="BU25" s="80">
        <v>0</v>
      </c>
      <c r="BV25" s="80">
        <v>0</v>
      </c>
      <c r="BW25" s="80">
        <v>0</v>
      </c>
      <c r="BX25" s="80">
        <v>0</v>
      </c>
      <c r="BY25" s="80">
        <v>0</v>
      </c>
      <c r="BZ25" s="80">
        <v>0</v>
      </c>
      <c r="CA25" s="80">
        <v>0</v>
      </c>
      <c r="CB25" s="80">
        <v>0</v>
      </c>
      <c r="CC25" s="80">
        <v>0</v>
      </c>
      <c r="CD25" s="80">
        <v>0</v>
      </c>
      <c r="CE25" s="80">
        <v>0</v>
      </c>
      <c r="CF25" s="80">
        <v>0</v>
      </c>
      <c r="CG25" s="80">
        <v>0</v>
      </c>
      <c r="CH25" s="80">
        <v>0</v>
      </c>
      <c r="CI25" s="80">
        <v>0</v>
      </c>
      <c r="CJ25" s="80">
        <v>0</v>
      </c>
      <c r="CK25" s="80">
        <v>0</v>
      </c>
      <c r="CL25" s="80">
        <v>0</v>
      </c>
      <c r="CM25" s="80">
        <v>0</v>
      </c>
      <c r="CN25" s="80">
        <v>0</v>
      </c>
      <c r="CO25" s="80">
        <v>0</v>
      </c>
      <c r="CP25" s="80">
        <v>0</v>
      </c>
      <c r="CQ25" s="80">
        <v>0</v>
      </c>
      <c r="CR25" s="80">
        <v>0</v>
      </c>
      <c r="CS25" s="80">
        <v>0</v>
      </c>
      <c r="CT25" s="80">
        <v>0</v>
      </c>
      <c r="CU25" s="80">
        <v>0</v>
      </c>
      <c r="CV25" s="80">
        <v>0</v>
      </c>
      <c r="CW25" s="80">
        <v>0</v>
      </c>
      <c r="CX25" s="80">
        <v>0</v>
      </c>
      <c r="CY25" s="80">
        <v>0</v>
      </c>
      <c r="CZ25" s="80">
        <v>0</v>
      </c>
      <c r="DA25" s="80">
        <v>0</v>
      </c>
      <c r="DB25" s="80">
        <v>0</v>
      </c>
      <c r="DC25" s="80">
        <v>0</v>
      </c>
      <c r="DD25" s="80">
        <v>0</v>
      </c>
      <c r="DE25" s="80">
        <v>0</v>
      </c>
      <c r="DF25" s="80">
        <v>0</v>
      </c>
      <c r="DG25" s="80">
        <v>0</v>
      </c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21">
    <mergeCell ref="DG5:DG6"/>
    <mergeCell ref="DC5:DC6"/>
    <mergeCell ref="DE5:DE6"/>
    <mergeCell ref="DC4:DG4"/>
    <mergeCell ref="DF5:DF6"/>
    <mergeCell ref="DD5:DD6"/>
    <mergeCell ref="D5:D6"/>
    <mergeCell ref="E4:E6"/>
    <mergeCell ref="F5:F6"/>
    <mergeCell ref="G5:G6"/>
    <mergeCell ref="H5:H6"/>
    <mergeCell ref="I5:I6"/>
    <mergeCell ref="J5:J6"/>
    <mergeCell ref="K5:K6"/>
    <mergeCell ref="A5:C5"/>
    <mergeCell ref="L5:L6"/>
    <mergeCell ref="M5:M6"/>
    <mergeCell ref="N5:N6"/>
    <mergeCell ref="O5:O6"/>
    <mergeCell ref="P5:P6"/>
    <mergeCell ref="Q5:Q6"/>
    <mergeCell ref="R5:R6"/>
    <mergeCell ref="S5:S6"/>
    <mergeCell ref="Z5:Z6"/>
    <mergeCell ref="Y5:Y6"/>
    <mergeCell ref="U5:U6"/>
    <mergeCell ref="V5:V6"/>
    <mergeCell ref="W5:W6"/>
    <mergeCell ref="X5:X6"/>
    <mergeCell ref="AA5:AA6"/>
    <mergeCell ref="AB5:AB6"/>
    <mergeCell ref="AC5:AC6"/>
    <mergeCell ref="AD5:AD6"/>
    <mergeCell ref="T5:T6"/>
    <mergeCell ref="AE5:AE6"/>
    <mergeCell ref="AI5:AI6"/>
    <mergeCell ref="AH5:AH6"/>
    <mergeCell ref="AF5:AF6"/>
    <mergeCell ref="AG5:AG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V4:BG4"/>
    <mergeCell ref="CA5:CA6"/>
    <mergeCell ref="BY5:BY6"/>
    <mergeCell ref="BZ5:BZ6"/>
    <mergeCell ref="BX5:BX6"/>
    <mergeCell ref="CQ5:CQ6"/>
    <mergeCell ref="CO5:CO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A2:DG2"/>
    <mergeCell ref="BM4:BY4"/>
    <mergeCell ref="A4:D4"/>
    <mergeCell ref="F4:S4"/>
    <mergeCell ref="T4:AU4"/>
    <mergeCell ref="BH4:BL4"/>
    <mergeCell ref="CQ4:CS4"/>
    <mergeCell ref="CT4:CY4"/>
    <mergeCell ref="CZ4:DB4"/>
    <mergeCell ref="BI5:BI6"/>
    <mergeCell ref="BJ5:BJ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K5:BK6"/>
    <mergeCell ref="BL5:BL6"/>
    <mergeCell ref="BW5:BW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BZ4:CP4"/>
    <mergeCell ref="CP5:C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4"/>
      <c r="B1" s="14"/>
      <c r="C1" s="14"/>
      <c r="D1" s="145"/>
      <c r="E1" s="14"/>
      <c r="F1" s="14"/>
      <c r="G1" s="10" t="s">
        <v>300</v>
      </c>
    </row>
    <row r="2" spans="1:7" ht="25.5" customHeight="1">
      <c r="A2" s="11" t="s">
        <v>301</v>
      </c>
      <c r="B2" s="11"/>
      <c r="C2" s="11"/>
      <c r="D2" s="11"/>
      <c r="E2" s="11"/>
      <c r="F2" s="11"/>
      <c r="G2" s="11"/>
    </row>
    <row r="3" spans="1:7" ht="19.5" customHeight="1">
      <c r="A3" s="133" t="s">
        <v>5</v>
      </c>
      <c r="B3" s="41"/>
      <c r="C3" s="41"/>
      <c r="D3" s="41"/>
      <c r="E3" s="42"/>
      <c r="F3" s="42"/>
      <c r="G3" s="10" t="s">
        <v>6</v>
      </c>
    </row>
    <row r="4" spans="1:7" ht="19.5" customHeight="1">
      <c r="A4" s="146" t="s">
        <v>302</v>
      </c>
      <c r="B4" s="147"/>
      <c r="C4" s="147"/>
      <c r="D4" s="148"/>
      <c r="E4" s="48" t="s">
        <v>111</v>
      </c>
      <c r="F4" s="53"/>
      <c r="G4" s="53"/>
    </row>
    <row r="5" spans="1:7" ht="19.5" customHeight="1">
      <c r="A5" s="45" t="s">
        <v>72</v>
      </c>
      <c r="B5" s="47"/>
      <c r="C5" s="149" t="s">
        <v>73</v>
      </c>
      <c r="D5" s="150" t="s">
        <v>303</v>
      </c>
      <c r="E5" s="53" t="s">
        <v>64</v>
      </c>
      <c r="F5" s="151" t="s">
        <v>304</v>
      </c>
      <c r="G5" s="152" t="s">
        <v>305</v>
      </c>
    </row>
    <row r="6" spans="1:7" ht="33.75" customHeight="1">
      <c r="A6" s="64" t="s">
        <v>84</v>
      </c>
      <c r="B6" s="66" t="s">
        <v>85</v>
      </c>
      <c r="C6" s="153"/>
      <c r="D6" s="154"/>
      <c r="E6" s="68"/>
      <c r="F6" s="155"/>
      <c r="G6" s="156"/>
    </row>
    <row r="7" spans="1:7" ht="19.5" customHeight="1">
      <c r="A7" s="73" t="s">
        <v>16</v>
      </c>
      <c r="B7" s="157" t="s">
        <v>16</v>
      </c>
      <c r="C7" s="158" t="s">
        <v>16</v>
      </c>
      <c r="D7" s="73" t="s">
        <v>64</v>
      </c>
      <c r="E7" s="159">
        <v>886.286121</v>
      </c>
      <c r="F7" s="78">
        <v>750.487521</v>
      </c>
      <c r="G7" s="80">
        <v>135.7986</v>
      </c>
    </row>
    <row r="8" spans="1:7" ht="19.5" customHeight="1">
      <c r="A8" s="73" t="s">
        <v>16</v>
      </c>
      <c r="B8" s="157" t="s">
        <v>16</v>
      </c>
      <c r="C8" s="158" t="s">
        <v>87</v>
      </c>
      <c r="D8" s="73" t="s">
        <v>0</v>
      </c>
      <c r="E8" s="159">
        <v>886.286121</v>
      </c>
      <c r="F8" s="78">
        <v>750.487521</v>
      </c>
      <c r="G8" s="80">
        <v>135.7986</v>
      </c>
    </row>
    <row r="9" spans="1:7" ht="19.5" customHeight="1">
      <c r="A9" s="73" t="s">
        <v>306</v>
      </c>
      <c r="B9" s="157" t="s">
        <v>16</v>
      </c>
      <c r="C9" s="158" t="s">
        <v>16</v>
      </c>
      <c r="D9" s="73" t="s">
        <v>307</v>
      </c>
      <c r="E9" s="159">
        <v>748.553921</v>
      </c>
      <c r="F9" s="78">
        <v>748.553921</v>
      </c>
      <c r="G9" s="80">
        <v>0</v>
      </c>
    </row>
    <row r="10" spans="1:7" ht="19.5" customHeight="1">
      <c r="A10" s="73" t="s">
        <v>308</v>
      </c>
      <c r="B10" s="157" t="s">
        <v>90</v>
      </c>
      <c r="C10" s="158" t="s">
        <v>91</v>
      </c>
      <c r="D10" s="73" t="s">
        <v>309</v>
      </c>
      <c r="E10" s="159">
        <v>213.3876</v>
      </c>
      <c r="F10" s="78">
        <v>213.3876</v>
      </c>
      <c r="G10" s="80">
        <v>0</v>
      </c>
    </row>
    <row r="11" spans="1:7" ht="19.5" customHeight="1">
      <c r="A11" s="73" t="s">
        <v>308</v>
      </c>
      <c r="B11" s="157" t="s">
        <v>93</v>
      </c>
      <c r="C11" s="158" t="s">
        <v>91</v>
      </c>
      <c r="D11" s="73" t="s">
        <v>310</v>
      </c>
      <c r="E11" s="159">
        <v>279.7338</v>
      </c>
      <c r="F11" s="78">
        <v>279.7338</v>
      </c>
      <c r="G11" s="80">
        <v>0</v>
      </c>
    </row>
    <row r="12" spans="1:7" ht="19.5" customHeight="1">
      <c r="A12" s="73" t="s">
        <v>308</v>
      </c>
      <c r="B12" s="157" t="s">
        <v>97</v>
      </c>
      <c r="C12" s="158" t="s">
        <v>91</v>
      </c>
      <c r="D12" s="73" t="s">
        <v>311</v>
      </c>
      <c r="E12" s="159">
        <v>17.7823</v>
      </c>
      <c r="F12" s="78">
        <v>17.7823</v>
      </c>
      <c r="G12" s="80">
        <v>0</v>
      </c>
    </row>
    <row r="13" spans="1:7" ht="19.5" customHeight="1">
      <c r="A13" s="73" t="s">
        <v>308</v>
      </c>
      <c r="B13" s="157" t="s">
        <v>96</v>
      </c>
      <c r="C13" s="158" t="s">
        <v>91</v>
      </c>
      <c r="D13" s="73" t="s">
        <v>312</v>
      </c>
      <c r="E13" s="159">
        <v>81.744592</v>
      </c>
      <c r="F13" s="78">
        <v>81.744592</v>
      </c>
      <c r="G13" s="80">
        <v>0</v>
      </c>
    </row>
    <row r="14" spans="1:7" ht="19.5" customHeight="1">
      <c r="A14" s="73" t="s">
        <v>308</v>
      </c>
      <c r="B14" s="157" t="s">
        <v>184</v>
      </c>
      <c r="C14" s="158" t="s">
        <v>91</v>
      </c>
      <c r="D14" s="73" t="s">
        <v>313</v>
      </c>
      <c r="E14" s="159">
        <v>40.872296</v>
      </c>
      <c r="F14" s="78">
        <v>40.872296</v>
      </c>
      <c r="G14" s="80">
        <v>0</v>
      </c>
    </row>
    <row r="15" spans="1:7" ht="19.5" customHeight="1">
      <c r="A15" s="73" t="s">
        <v>308</v>
      </c>
      <c r="B15" s="157" t="s">
        <v>314</v>
      </c>
      <c r="C15" s="158" t="s">
        <v>91</v>
      </c>
      <c r="D15" s="73" t="s">
        <v>315</v>
      </c>
      <c r="E15" s="159">
        <v>35.763259</v>
      </c>
      <c r="F15" s="78">
        <v>35.763259</v>
      </c>
      <c r="G15" s="80">
        <v>0</v>
      </c>
    </row>
    <row r="16" spans="1:7" ht="19.5" customHeight="1">
      <c r="A16" s="73" t="s">
        <v>308</v>
      </c>
      <c r="B16" s="157" t="s">
        <v>89</v>
      </c>
      <c r="C16" s="158" t="s">
        <v>91</v>
      </c>
      <c r="D16" s="73" t="s">
        <v>316</v>
      </c>
      <c r="E16" s="159">
        <v>10.869424</v>
      </c>
      <c r="F16" s="78">
        <v>10.869424</v>
      </c>
      <c r="G16" s="80">
        <v>0</v>
      </c>
    </row>
    <row r="17" spans="1:7" ht="19.5" customHeight="1">
      <c r="A17" s="73" t="s">
        <v>308</v>
      </c>
      <c r="B17" s="157" t="s">
        <v>317</v>
      </c>
      <c r="C17" s="158" t="s">
        <v>91</v>
      </c>
      <c r="D17" s="73" t="s">
        <v>318</v>
      </c>
      <c r="E17" s="159">
        <v>7.082126</v>
      </c>
      <c r="F17" s="78">
        <v>7.082126</v>
      </c>
      <c r="G17" s="80">
        <v>0</v>
      </c>
    </row>
    <row r="18" spans="1:7" ht="19.5" customHeight="1">
      <c r="A18" s="73" t="s">
        <v>308</v>
      </c>
      <c r="B18" s="157" t="s">
        <v>319</v>
      </c>
      <c r="C18" s="158" t="s">
        <v>91</v>
      </c>
      <c r="D18" s="73" t="s">
        <v>174</v>
      </c>
      <c r="E18" s="159">
        <v>61.318524</v>
      </c>
      <c r="F18" s="78">
        <v>61.318524</v>
      </c>
      <c r="G18" s="80">
        <v>0</v>
      </c>
    </row>
    <row r="19" spans="1:7" ht="19.5" customHeight="1">
      <c r="A19" s="73" t="s">
        <v>320</v>
      </c>
      <c r="B19" s="157" t="s">
        <v>16</v>
      </c>
      <c r="C19" s="158" t="s">
        <v>16</v>
      </c>
      <c r="D19" s="73" t="s">
        <v>321</v>
      </c>
      <c r="E19" s="159">
        <v>135.7986</v>
      </c>
      <c r="F19" s="78">
        <v>0</v>
      </c>
      <c r="G19" s="80">
        <v>135.7986</v>
      </c>
    </row>
    <row r="20" spans="1:7" ht="19.5" customHeight="1">
      <c r="A20" s="73" t="s">
        <v>322</v>
      </c>
      <c r="B20" s="157" t="s">
        <v>90</v>
      </c>
      <c r="C20" s="158" t="s">
        <v>91</v>
      </c>
      <c r="D20" s="73" t="s">
        <v>323</v>
      </c>
      <c r="E20" s="159">
        <v>31.5</v>
      </c>
      <c r="F20" s="78">
        <v>0</v>
      </c>
      <c r="G20" s="80">
        <v>31.5</v>
      </c>
    </row>
    <row r="21" spans="1:7" ht="19.5" customHeight="1">
      <c r="A21" s="73" t="s">
        <v>322</v>
      </c>
      <c r="B21" s="157" t="s">
        <v>100</v>
      </c>
      <c r="C21" s="158" t="s">
        <v>91</v>
      </c>
      <c r="D21" s="73" t="s">
        <v>324</v>
      </c>
      <c r="E21" s="159">
        <v>0.511</v>
      </c>
      <c r="F21" s="78">
        <v>0</v>
      </c>
      <c r="G21" s="80">
        <v>0.511</v>
      </c>
    </row>
    <row r="22" spans="1:7" ht="19.5" customHeight="1">
      <c r="A22" s="73" t="s">
        <v>322</v>
      </c>
      <c r="B22" s="157" t="s">
        <v>102</v>
      </c>
      <c r="C22" s="158" t="s">
        <v>91</v>
      </c>
      <c r="D22" s="73" t="s">
        <v>325</v>
      </c>
      <c r="E22" s="159">
        <v>8</v>
      </c>
      <c r="F22" s="78">
        <v>0</v>
      </c>
      <c r="G22" s="80">
        <v>8</v>
      </c>
    </row>
    <row r="23" spans="1:7" ht="19.5" customHeight="1">
      <c r="A23" s="73" t="s">
        <v>322</v>
      </c>
      <c r="B23" s="157" t="s">
        <v>326</v>
      </c>
      <c r="C23" s="158" t="s">
        <v>91</v>
      </c>
      <c r="D23" s="73" t="s">
        <v>327</v>
      </c>
      <c r="E23" s="159">
        <v>20.7</v>
      </c>
      <c r="F23" s="78">
        <v>0</v>
      </c>
      <c r="G23" s="80">
        <v>20.7</v>
      </c>
    </row>
    <row r="24" spans="1:7" ht="19.5" customHeight="1">
      <c r="A24" s="73" t="s">
        <v>322</v>
      </c>
      <c r="B24" s="157" t="s">
        <v>89</v>
      </c>
      <c r="C24" s="158" t="s">
        <v>91</v>
      </c>
      <c r="D24" s="73" t="s">
        <v>328</v>
      </c>
      <c r="E24" s="159">
        <v>32</v>
      </c>
      <c r="F24" s="78">
        <v>0</v>
      </c>
      <c r="G24" s="80">
        <v>32</v>
      </c>
    </row>
    <row r="25" spans="1:7" ht="19.5" customHeight="1">
      <c r="A25" s="73" t="s">
        <v>322</v>
      </c>
      <c r="B25" s="157" t="s">
        <v>319</v>
      </c>
      <c r="C25" s="158" t="s">
        <v>91</v>
      </c>
      <c r="D25" s="73" t="s">
        <v>329</v>
      </c>
      <c r="E25" s="159">
        <v>1.7</v>
      </c>
      <c r="F25" s="78">
        <v>0</v>
      </c>
      <c r="G25" s="80">
        <v>1.7</v>
      </c>
    </row>
    <row r="26" spans="1:7" ht="19.5" customHeight="1">
      <c r="A26" s="73" t="s">
        <v>322</v>
      </c>
      <c r="B26" s="157" t="s">
        <v>330</v>
      </c>
      <c r="C26" s="158" t="s">
        <v>91</v>
      </c>
      <c r="D26" s="73" t="s">
        <v>179</v>
      </c>
      <c r="E26" s="159">
        <v>0.5</v>
      </c>
      <c r="F26" s="78">
        <v>0</v>
      </c>
      <c r="G26" s="80">
        <v>0.5</v>
      </c>
    </row>
    <row r="27" spans="1:7" ht="19.5" customHeight="1">
      <c r="A27" s="73" t="s">
        <v>322</v>
      </c>
      <c r="B27" s="157" t="s">
        <v>331</v>
      </c>
      <c r="C27" s="158" t="s">
        <v>91</v>
      </c>
      <c r="D27" s="73" t="s">
        <v>180</v>
      </c>
      <c r="E27" s="159">
        <v>2.3</v>
      </c>
      <c r="F27" s="78">
        <v>0</v>
      </c>
      <c r="G27" s="80">
        <v>2.3</v>
      </c>
    </row>
    <row r="28" spans="1:7" ht="19.5" customHeight="1">
      <c r="A28" s="73" t="s">
        <v>322</v>
      </c>
      <c r="B28" s="157" t="s">
        <v>332</v>
      </c>
      <c r="C28" s="158" t="s">
        <v>91</v>
      </c>
      <c r="D28" s="73" t="s">
        <v>182</v>
      </c>
      <c r="E28" s="159">
        <v>1.0986</v>
      </c>
      <c r="F28" s="78">
        <v>0</v>
      </c>
      <c r="G28" s="80">
        <v>1.0986</v>
      </c>
    </row>
    <row r="29" spans="1:7" ht="19.5" customHeight="1">
      <c r="A29" s="73" t="s">
        <v>322</v>
      </c>
      <c r="B29" s="157" t="s">
        <v>333</v>
      </c>
      <c r="C29" s="158" t="s">
        <v>91</v>
      </c>
      <c r="D29" s="73" t="s">
        <v>334</v>
      </c>
      <c r="E29" s="159">
        <v>13</v>
      </c>
      <c r="F29" s="78">
        <v>0</v>
      </c>
      <c r="G29" s="80">
        <v>13</v>
      </c>
    </row>
    <row r="30" spans="1:7" ht="19.5" customHeight="1">
      <c r="A30" s="73" t="s">
        <v>322</v>
      </c>
      <c r="B30" s="157" t="s">
        <v>335</v>
      </c>
      <c r="C30" s="158" t="s">
        <v>91</v>
      </c>
      <c r="D30" s="73" t="s">
        <v>336</v>
      </c>
      <c r="E30" s="159">
        <v>4.489</v>
      </c>
      <c r="F30" s="78">
        <v>0</v>
      </c>
      <c r="G30" s="80">
        <v>4.489</v>
      </c>
    </row>
    <row r="31" spans="1:7" ht="19.5" customHeight="1">
      <c r="A31" s="73" t="s">
        <v>322</v>
      </c>
      <c r="B31" s="157" t="s">
        <v>337</v>
      </c>
      <c r="C31" s="158" t="s">
        <v>91</v>
      </c>
      <c r="D31" s="73" t="s">
        <v>183</v>
      </c>
      <c r="E31" s="159">
        <v>20</v>
      </c>
      <c r="F31" s="78">
        <v>0</v>
      </c>
      <c r="G31" s="80">
        <v>20</v>
      </c>
    </row>
    <row r="32" spans="1:7" ht="19.5" customHeight="1">
      <c r="A32" s="73" t="s">
        <v>338</v>
      </c>
      <c r="B32" s="157" t="s">
        <v>16</v>
      </c>
      <c r="C32" s="158" t="s">
        <v>16</v>
      </c>
      <c r="D32" s="73" t="s">
        <v>339</v>
      </c>
      <c r="E32" s="159">
        <v>1.9336</v>
      </c>
      <c r="F32" s="78">
        <v>1.9336</v>
      </c>
      <c r="G32" s="80">
        <v>0</v>
      </c>
    </row>
    <row r="33" spans="1:7" ht="19.5" customHeight="1">
      <c r="A33" s="73" t="s">
        <v>340</v>
      </c>
      <c r="B33" s="157" t="s">
        <v>100</v>
      </c>
      <c r="C33" s="158" t="s">
        <v>91</v>
      </c>
      <c r="D33" s="73" t="s">
        <v>341</v>
      </c>
      <c r="E33" s="159">
        <v>1.8496</v>
      </c>
      <c r="F33" s="78">
        <v>1.8496</v>
      </c>
      <c r="G33" s="80">
        <v>0</v>
      </c>
    </row>
    <row r="34" spans="1:7" ht="19.5" customHeight="1">
      <c r="A34" s="73" t="s">
        <v>340</v>
      </c>
      <c r="B34" s="157" t="s">
        <v>184</v>
      </c>
      <c r="C34" s="158" t="s">
        <v>91</v>
      </c>
      <c r="D34" s="73" t="s">
        <v>342</v>
      </c>
      <c r="E34" s="159">
        <v>0.084</v>
      </c>
      <c r="F34" s="78">
        <v>0.084</v>
      </c>
      <c r="G34" s="80">
        <v>0</v>
      </c>
    </row>
  </sheetData>
  <sheetProtection/>
  <mergeCells count="9">
    <mergeCell ref="D5:D6"/>
    <mergeCell ref="C5:C6"/>
    <mergeCell ref="E4:G4"/>
    <mergeCell ref="E5:E6"/>
    <mergeCell ref="F5:F6"/>
    <mergeCell ref="G5:G6"/>
    <mergeCell ref="A4:D4"/>
    <mergeCell ref="A5:B5"/>
    <mergeCell ref="A2:G2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6"/>
      <c r="B1" s="37"/>
      <c r="C1" s="37"/>
      <c r="D1" s="37"/>
      <c r="E1" s="37"/>
      <c r="F1" s="132" t="s">
        <v>343</v>
      </c>
    </row>
    <row r="2" spans="1:6" ht="19.5" customHeight="1">
      <c r="A2" s="11" t="s">
        <v>344</v>
      </c>
      <c r="B2" s="11"/>
      <c r="C2" s="11"/>
      <c r="D2" s="11"/>
      <c r="E2" s="11"/>
      <c r="F2" s="11"/>
    </row>
    <row r="3" spans="1:6" ht="19.5" customHeight="1">
      <c r="A3" s="133" t="s">
        <v>5</v>
      </c>
      <c r="B3" s="41"/>
      <c r="C3" s="41"/>
      <c r="D3" s="160"/>
      <c r="E3" s="160"/>
      <c r="F3" s="10" t="s">
        <v>6</v>
      </c>
    </row>
    <row r="4" spans="1:6" ht="19.5" customHeight="1">
      <c r="A4" s="45" t="s">
        <v>72</v>
      </c>
      <c r="B4" s="46"/>
      <c r="C4" s="47"/>
      <c r="D4" s="161" t="s">
        <v>73</v>
      </c>
      <c r="E4" s="162" t="s">
        <v>345</v>
      </c>
      <c r="F4" s="151" t="s">
        <v>77</v>
      </c>
    </row>
    <row r="5" spans="1:6" ht="19.5" customHeight="1">
      <c r="A5" s="65" t="s">
        <v>84</v>
      </c>
      <c r="B5" s="64" t="s">
        <v>85</v>
      </c>
      <c r="C5" s="66" t="s">
        <v>86</v>
      </c>
      <c r="D5" s="163"/>
      <c r="E5" s="162"/>
      <c r="F5" s="164"/>
    </row>
    <row r="6" spans="1:6" ht="19.5" customHeight="1">
      <c r="A6" s="157" t="s">
        <v>16</v>
      </c>
      <c r="B6" s="157" t="s">
        <v>16</v>
      </c>
      <c r="C6" s="157" t="s">
        <v>16</v>
      </c>
      <c r="D6" s="165" t="s">
        <v>16</v>
      </c>
      <c r="E6" s="165" t="s">
        <v>64</v>
      </c>
      <c r="F6" s="80">
        <v>50</v>
      </c>
    </row>
    <row r="7" spans="1:6" ht="19.5" customHeight="1">
      <c r="A7" s="157" t="s">
        <v>16</v>
      </c>
      <c r="B7" s="157" t="s">
        <v>16</v>
      </c>
      <c r="C7" s="157" t="s">
        <v>16</v>
      </c>
      <c r="D7" s="165" t="s">
        <v>87</v>
      </c>
      <c r="E7" s="165" t="s">
        <v>0</v>
      </c>
      <c r="F7" s="80">
        <v>50</v>
      </c>
    </row>
    <row r="8" spans="1:6" ht="19.5" customHeight="1">
      <c r="A8" s="157" t="s">
        <v>16</v>
      </c>
      <c r="B8" s="157" t="s">
        <v>16</v>
      </c>
      <c r="C8" s="157" t="s">
        <v>16</v>
      </c>
      <c r="D8" s="165" t="s">
        <v>16</v>
      </c>
      <c r="E8" s="165" t="s">
        <v>94</v>
      </c>
      <c r="F8" s="80">
        <v>50</v>
      </c>
    </row>
    <row r="9" spans="1:6" ht="19.5" customHeight="1">
      <c r="A9" s="157" t="s">
        <v>88</v>
      </c>
      <c r="B9" s="157" t="s">
        <v>89</v>
      </c>
      <c r="C9" s="157" t="s">
        <v>93</v>
      </c>
      <c r="D9" s="165" t="s">
        <v>91</v>
      </c>
      <c r="E9" s="165" t="s">
        <v>346</v>
      </c>
      <c r="F9" s="80">
        <v>40</v>
      </c>
    </row>
    <row r="10" spans="1:6" ht="19.5" customHeight="1">
      <c r="A10" s="157" t="s">
        <v>88</v>
      </c>
      <c r="B10" s="157" t="s">
        <v>89</v>
      </c>
      <c r="C10" s="157" t="s">
        <v>93</v>
      </c>
      <c r="D10" s="165" t="s">
        <v>91</v>
      </c>
      <c r="E10" s="165" t="s">
        <v>347</v>
      </c>
      <c r="F10" s="80">
        <v>10</v>
      </c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PC-20160721PFUZ\Administrator</cp:lastModifiedBy>
  <dcterms:modified xsi:type="dcterms:W3CDTF">2021-03-31T03:08:56Z</dcterms:modified>
  <cp:category/>
  <cp:version/>
  <cp:contentType/>
  <cp:contentStatus/>
</cp:coreProperties>
</file>