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'1-1'!$A$1:$T$15</definedName>
    <definedName name="_xlnm.Print_Area" localSheetId="3">'1-2'!$A$1:$J$15</definedName>
    <definedName name="_xlnm.Print_Area" localSheetId="4">'2'!$A$1:$H$39</definedName>
    <definedName name="_xlnm.Print_Titles" localSheetId="4">'2'!$1:$39</definedName>
    <definedName name="_xlnm.Print_Area" localSheetId="5">'2-1'!$A$1:$AI$20</definedName>
    <definedName name="_xlnm.Print_Area" localSheetId="6">'3'!$A$1:$DG$24</definedName>
    <definedName name="_xlnm.Print_Area" localSheetId="7">'3-1'!$A$1:$G$30</definedName>
    <definedName name="_xlnm.Print_Area" localSheetId="8">'3-2'!$A$1:$F$19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'项目绩效目标表'!$A$1:$L$30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<sst xmlns="http://schemas.openxmlformats.org/spreadsheetml/2006/main" count="1585" uniqueCount="522">
  <si>
    <t>金川县委组织部</t>
  </si>
  <si>
    <t>2021年部门预算</t>
  </si>
  <si>
    <t>报送日期：     年   月   日</t>
  </si>
  <si>
    <t>表1</t>
  </si>
  <si>
    <t>部门收支总表</t>
  </si>
  <si>
    <t>单位名称：金川县委组织部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</si>
  <si>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</si>
  <si>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</si>
  <si>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</si>
  <si>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</si>
  <si>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</si>
  <si>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</si>
  <si>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</si>
  <si>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</si>
  <si>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</si>
  <si>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</si>
  <si>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</si>
  <si>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</si>
  <si>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</si>
  <si>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</si>
  <si>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</si>
  <si>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</si>
  <si>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</si>
  <si>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</si>
  <si>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</si>
  <si>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</si>
  <si>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</si>
  <si>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</si>
  <si>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</si>
  <si>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</si>
  <si>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</si>
  <si>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</si>
  <si>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</si>
  <si>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</si>
  <si>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</si>
  <si>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</si>
  <si>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</si>
  <si>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</si>
  <si>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</si>
  <si>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</si>
  <si>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</si>
  <si>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</si>
  <si>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</si>
  <si>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</si>
  <si>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</si>
  <si>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</si>
  <si>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</si>
  <si>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</si>
  <si>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</si>
  <si>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</si>
  <si>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</si>
  <si>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</si>
  <si>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</si>
  <si>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</si>
  <si>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</si>
  <si>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</si>
  <si>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</si>
  <si>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</si>
  <si>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</si>
  <si>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</si>
  <si>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</si>
  <si>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</si>
  <si>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</si>
  <si>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</si>
  <si>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</si>
  <si>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</si>
  <si>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</si>
  <si>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</si>
  <si>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</si>
  <si>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</si>
  <si>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</si>
  <si>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</si>
  <si>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</si>
  <si>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</si>
  <si>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</si>
  <si>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</si>
  <si>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</si>
  <si>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</si>
  <si>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</si>
  <si>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</si>
  <si>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</si>
  <si>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</si>
  <si>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</si>
  <si>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</si>
  <si>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</si>
  <si>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</si>
  <si>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</si>
  <si>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106</t>
  </si>
  <si>
    <t>201</t>
  </si>
  <si>
    <t>32</t>
  </si>
  <si>
    <t>01</t>
  </si>
  <si>
    <t xml:space="preserve">  106</t>
  </si>
  <si>
    <t xml:space="preserve">  行政运行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</si>
  <si>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</si>
  <si>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</si>
  <si>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</si>
  <si>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</si>
  <si>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</si>
  <si>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</si>
  <si>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</si>
  <si>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</si>
  <si>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</si>
  <si>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</si>
  <si>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</si>
  <si>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</si>
  <si>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 xml:space="preserve">  公务员医疗补助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</si>
  <si>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</si>
  <si>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</si>
  <si>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</si>
  <si>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</si>
  <si>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</si>
  <si>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</si>
  <si>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</si>
  <si>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</si>
  <si>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</si>
  <si>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</si>
  <si>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</si>
  <si>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</si>
  <si>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</si>
  <si>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</si>
  <si>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</si>
  <si>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</si>
  <si>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</si>
  <si>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</si>
  <si>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</si>
  <si>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</si>
  <si>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</si>
  <si>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</si>
  <si>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</si>
  <si>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</si>
  <si>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</si>
  <si>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</si>
  <si>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</si>
  <si>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</si>
  <si>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</si>
  <si>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</si>
  <si>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</si>
  <si>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</si>
  <si>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</si>
  <si>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</si>
  <si>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</si>
  <si>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</si>
  <si>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</si>
  <si>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</si>
  <si>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</si>
  <si>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</si>
  <si>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</si>
  <si>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</si>
  <si>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</si>
  <si>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</si>
  <si>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</si>
  <si>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</si>
  <si>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</si>
  <si>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</si>
  <si>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</si>
  <si>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</si>
  <si>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</si>
  <si>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</si>
  <si>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</si>
  <si>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</si>
  <si>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</si>
  <si>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</si>
  <si>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</si>
  <si>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</si>
  <si>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</si>
  <si>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</si>
  <si>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</si>
  <si>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</si>
  <si>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</si>
  <si>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</si>
  <si>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</si>
  <si>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</si>
  <si>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</si>
  <si>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</si>
  <si>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</si>
  <si>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</si>
  <si>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</si>
  <si>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</si>
  <si>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</si>
  <si>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培训费</t>
  </si>
  <si>
    <t xml:space="preserve">    公务接待费</t>
  </si>
  <si>
    <t xml:space="preserve">    公务用车运行维护费</t>
  </si>
  <si>
    <t>09</t>
  </si>
  <si>
    <t xml:space="preserve">    维修（护）费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</si>
  <si>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</si>
  <si>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</si>
  <si>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</si>
  <si>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</si>
  <si>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</si>
  <si>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</si>
  <si>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</si>
  <si>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</si>
  <si>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</si>
  <si>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</si>
  <si>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</si>
  <si>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</si>
  <si>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</si>
  <si>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</si>
  <si>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</si>
  <si>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</si>
  <si>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</si>
  <si>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</si>
  <si>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</si>
  <si>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</si>
  <si>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</si>
  <si>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</si>
  <si>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</si>
  <si>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</si>
  <si>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</si>
  <si>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</si>
  <si>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</si>
  <si>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</si>
  <si>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</si>
  <si>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</si>
  <si>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</si>
  <si>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</si>
  <si>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</si>
  <si>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</si>
  <si>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</si>
  <si>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</si>
  <si>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</si>
  <si>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</si>
  <si>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</si>
  <si>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</si>
  <si>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</si>
  <si>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</si>
  <si>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</si>
  <si>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</si>
  <si>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</si>
  <si>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</si>
  <si>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</si>
  <si>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</si>
  <si>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</si>
  <si>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</si>
  <si>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</si>
  <si>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</si>
  <si>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</si>
  <si>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</si>
  <si>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</si>
  <si>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</si>
  <si>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</si>
  <si>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</si>
  <si>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</si>
  <si>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</si>
  <si>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</si>
  <si>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</si>
  <si>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</si>
  <si>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</si>
  <si>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</si>
  <si>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</si>
  <si>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</si>
  <si>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</si>
  <si>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</si>
  <si>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</si>
  <si>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</si>
  <si>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</si>
  <si>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</si>
  <si>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</si>
  <si>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</si>
  <si>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</si>
  <si>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</si>
  <si>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</si>
  <si>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</si>
  <si>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</si>
  <si>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</si>
  <si>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</si>
  <si>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</si>
  <si>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</si>
  <si>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</si>
  <si>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</si>
  <si>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</si>
  <si>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</si>
  <si>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</si>
  <si>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</si>
  <si>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</si>
  <si>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</si>
  <si>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</si>
  <si>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</si>
  <si>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</si>
  <si>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</si>
  <si>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</si>
  <si>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</si>
  <si>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组织事务</t>
  </si>
  <si>
    <t xml:space="preserve">    行政运行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</si>
  <si>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</si>
  <si>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</si>
  <si>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</si>
  <si>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</si>
  <si>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</si>
  <si>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</si>
  <si>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</si>
  <si>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</si>
  <si>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</si>
  <si>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</si>
  <si>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</si>
  <si>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</si>
  <si>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</si>
  <si>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</si>
  <si>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</si>
  <si>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</si>
  <si>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</si>
  <si>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</si>
  <si>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</si>
  <si>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</si>
  <si>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</si>
  <si>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</si>
  <si>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</si>
  <si>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</si>
  <si>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</si>
  <si>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</si>
  <si>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</si>
  <si>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</si>
  <si>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</si>
  <si>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</si>
  <si>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</si>
  <si>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</si>
  <si>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</si>
  <si>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</si>
  <si>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</si>
  <si>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</si>
  <si>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</si>
  <si>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</si>
  <si>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</si>
  <si>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>07</t>
  </si>
  <si>
    <t xml:space="preserve">    邮电费</t>
  </si>
  <si>
    <t xml:space="preserve">    取暖费</t>
  </si>
  <si>
    <t xml:space="preserve">    差旅费</t>
  </si>
  <si>
    <t>17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</si>
  <si>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</si>
  <si>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</si>
  <si>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</si>
  <si>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</si>
  <si>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</si>
  <si>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</si>
  <si>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</si>
  <si>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</si>
  <si>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</si>
  <si>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办公费（非公企业党建工作经费）</t>
  </si>
  <si>
    <t xml:space="preserve">    办公费（副县级及以上离退休干部活动与书报费）</t>
  </si>
  <si>
    <t xml:space="preserve">    办公费（干部档案管理工作经费）</t>
  </si>
  <si>
    <t xml:space="preserve">    办公费（驻都江堰管理工作经费）</t>
  </si>
  <si>
    <t xml:space="preserve">    福利费（看望科级及以上人员）</t>
  </si>
  <si>
    <t xml:space="preserve">    基本医疗保险（建国初期参加革命工作退休干部医疗补助）</t>
  </si>
  <si>
    <t xml:space="preserve">    生活补助（离休干部特需管理费）</t>
  </si>
  <si>
    <t xml:space="preserve">    维护费（远程教育站点）</t>
  </si>
  <si>
    <t xml:space="preserve">    培训费（党员）</t>
  </si>
  <si>
    <t xml:space="preserve">    培训费（人才）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</si>
  <si>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</si>
  <si>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</si>
  <si>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</si>
  <si>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</si>
  <si>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</si>
  <si>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</si>
  <si>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</si>
  <si>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</si>
  <si>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</si>
  <si>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</si>
  <si>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</si>
  <si>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</si>
  <si>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</si>
  <si>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</si>
  <si>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</si>
  <si>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</si>
  <si>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</si>
  <si>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</si>
  <si>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</si>
  <si>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</si>
  <si>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</si>
  <si>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</si>
  <si>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</si>
  <si>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</si>
  <si>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</si>
  <si>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</si>
  <si>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办公室主管本部的机要、秘书、文电处理、督查督办、文印、文书档案工作。</t>
  </si>
  <si>
    <t>主要任务(任务一)</t>
  </si>
  <si>
    <t>任务2</t>
  </si>
  <si>
    <t>干部一室主管全县的干部管理工作和全县除教育、卫生系统外的事业干部、参公人员和公务员的干部档案。</t>
  </si>
  <si>
    <t>主要任务(任务二)</t>
  </si>
  <si>
    <t>任务3</t>
  </si>
  <si>
    <t>干部二室主管全县人才工作和老干部工作。</t>
  </si>
  <si>
    <t>主要任务(任务三)</t>
  </si>
  <si>
    <t>任务4</t>
  </si>
  <si>
    <t>干部三室主管全县公务员管理工作。</t>
  </si>
  <si>
    <t>主要任务(任务四)</t>
  </si>
  <si>
    <t>任务5</t>
  </si>
  <si>
    <t>组织一室主管全县党员的管理、发展、组织建设、全县党员干部的教育、培训工作和党建研究工作。</t>
  </si>
  <si>
    <t>主要任务(任务五)</t>
  </si>
  <si>
    <t>任务6</t>
  </si>
  <si>
    <t>组织二室主管规划县直机关党的建设、分类指导县直机关党组织抓好党的思想、组织、作风、制度建设和党员的教育、管理工作。主管全县的老干部工作。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</si>
  <si>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</si>
  <si>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</si>
  <si>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</si>
  <si>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</si>
  <si>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</si>
  <si>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</si>
  <si>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</si>
  <si>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加强全县党组织建设、干部管理工作和全县的老干部工作。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</si>
  <si>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</si>
  <si>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</si>
  <si>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</si>
  <si>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</si>
  <si>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</si>
  <si>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</si>
  <si>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</si>
  <si>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</si>
  <si>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加强机要、秘书县直机关党委规划县直机关党的建设、分类指导县直机关党组织抓好党的思想、组织、作风、制度建设和党员的教育、管理工作、文电处理、督查督办、文印、文书档案工作。</t>
  </si>
  <si>
    <t>=100</t>
  </si>
  <si>
    <t>指标值(数量指标1；)</t>
  </si>
  <si>
    <t>指标2；</t>
  </si>
  <si>
    <t>全县的老干部工作。</t>
  </si>
  <si>
    <t>指标值(数量指标2；)</t>
  </si>
  <si>
    <t>指标3；</t>
  </si>
  <si>
    <t>全县党员的管理、发展及组织建设工作。</t>
  </si>
  <si>
    <t>=120</t>
  </si>
  <si>
    <t>指标值(数量指标3；)</t>
  </si>
  <si>
    <t>指标4；</t>
  </si>
  <si>
    <t>全县除教育、卫生系统外的事业干部、参公人员和公务员的干部档案管理。</t>
  </si>
  <si>
    <t>=1915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</si>
  <si>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</si>
  <si>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</si>
  <si>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</si>
  <si>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</si>
  <si>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</si>
  <si>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</si>
  <si>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</si>
  <si>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</si>
  <si>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</si>
  <si>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</si>
  <si>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</si>
  <si>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</si>
  <si>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</si>
  <si>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</si>
  <si>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</si>
  <si>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加强机要、秘书、文电处理、督查督办、文印、文书档案工作。</t>
  </si>
  <si>
    <t>加强全县干部的管理工作。</t>
  </si>
  <si>
    <t>加强全县党员的教育培训工作。</t>
  </si>
  <si>
    <t>时效指标</t>
  </si>
  <si>
    <t>按项目完成时间节点。</t>
  </si>
  <si>
    <t>成本指标</t>
  </si>
  <si>
    <t>效益指标</t>
  </si>
  <si>
    <t>经济效益
指标</t>
  </si>
  <si>
    <t>社会效益
指标</t>
  </si>
  <si>
    <t>推进党组织和干部各项工作有序开展。</t>
  </si>
  <si>
    <t>生态效益
指标</t>
  </si>
  <si>
    <t>可持续影响
指标</t>
  </si>
  <si>
    <t>运行情况。</t>
  </si>
  <si>
    <t>≥95</t>
  </si>
  <si>
    <t>满意度
指标</t>
  </si>
  <si>
    <t>满意度指标</t>
  </si>
  <si>
    <t>服务对象满意度。</t>
  </si>
  <si>
    <t>项目主管部门满意度。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</si>
  <si>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</si>
  <si>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</si>
  <si>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</si>
  <si>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</si>
  <si>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</si>
  <si>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</si>
  <si>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</si>
  <si>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</si>
  <si>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</si>
  <si>
    <t xml:space="preserve">  中共金川县委组织部</t>
  </si>
  <si>
    <t>非公企业党建活动工作经费</t>
  </si>
  <si>
    <t>组织6个非公企业党组织开展开展党建活动</t>
  </si>
  <si>
    <t>=8</t>
  </si>
  <si>
    <t>推进了非公企业党建活动的开展</t>
  </si>
  <si>
    <t>非公企业党组织满意度</t>
  </si>
  <si>
    <t>=95</t>
  </si>
  <si>
    <t xml:space="preserve">    </t>
  </si>
  <si>
    <t>进一步丰富非公企业党建活动内容</t>
  </si>
  <si>
    <t>副县级及以上离退休干部活动与书报费</t>
  </si>
  <si>
    <t>=101</t>
  </si>
  <si>
    <t>推进老干部工作的开展</t>
  </si>
  <si>
    <t>副县级及以上离退休干部满意度</t>
  </si>
  <si>
    <t>进一步丰富副县级及以上离退休干部的文化生活</t>
  </si>
  <si>
    <t>干部档案管理工作经费</t>
  </si>
  <si>
    <t>完善全县行政事业单位干部档案</t>
  </si>
  <si>
    <t>≥1835</t>
  </si>
  <si>
    <t>提高档案查阅、使用率</t>
  </si>
  <si>
    <t>≥100</t>
  </si>
  <si>
    <t>全县干部满意度</t>
  </si>
  <si>
    <t>提高干部档案工作的管理</t>
  </si>
  <si>
    <t>驻都江堰管理人员工作经费</t>
  </si>
  <si>
    <t>管理副县级以上离退休干部</t>
  </si>
  <si>
    <t>≥101</t>
  </si>
  <si>
    <t>推进老干部各项工作的开展</t>
  </si>
  <si>
    <t>驻都江堰离退休干部管理工作人员</t>
  </si>
  <si>
    <t>进一步提高管理人员的待遇保障</t>
  </si>
  <si>
    <t>离退休干部满意度</t>
  </si>
  <si>
    <t>科级以上干部福利费</t>
  </si>
  <si>
    <t>慰问科级以上干部</t>
  </si>
  <si>
    <t>=513</t>
  </si>
  <si>
    <t>推进干部工作的开展</t>
  </si>
  <si>
    <t>科级以上干部的满意度</t>
  </si>
  <si>
    <t>确保科级以上干部的待遇保障</t>
  </si>
  <si>
    <t>建国初期参加革命工作退休干部的医疗补助</t>
  </si>
  <si>
    <t>=5</t>
  </si>
  <si>
    <t>建国初期参加革命工作退休干部的满意度</t>
  </si>
  <si>
    <t>提高建国初期参加革命工作退休干部的待遇</t>
  </si>
  <si>
    <t>党员培训经费</t>
  </si>
  <si>
    <t>完成党员培训</t>
  </si>
  <si>
    <t>≥6149</t>
  </si>
  <si>
    <t>推进党组织工作的开展，提高党员干部综合素质</t>
  </si>
  <si>
    <t>全县党员满意度</t>
  </si>
  <si>
    <t>提升党员的综合素质</t>
  </si>
  <si>
    <t>人才培训费</t>
  </si>
  <si>
    <t>培训干部</t>
  </si>
  <si>
    <t>≥500</t>
  </si>
  <si>
    <t>推进人才各项工作的开展</t>
  </si>
  <si>
    <t>干部人才满意度</t>
  </si>
  <si>
    <t>开展人才培训工作</t>
  </si>
  <si>
    <t>≥12</t>
  </si>
  <si>
    <t>进一步提高干部人才综合素质</t>
  </si>
  <si>
    <t>离休干部特需管理费</t>
  </si>
  <si>
    <t>离休干部特需管理</t>
  </si>
  <si>
    <t>=1</t>
  </si>
  <si>
    <t>离休干部满意度</t>
  </si>
  <si>
    <t>提供离休干部的待遇保障</t>
  </si>
  <si>
    <t>远程教育站点维修（护）费</t>
  </si>
  <si>
    <t>=132</t>
  </si>
  <si>
    <t>推进远程教育各项工作的开展</t>
  </si>
  <si>
    <t>党员群众的满意度</t>
  </si>
  <si>
    <t>进一步升级和更新远程教育设备</t>
  </si>
</sst>
</file>

<file path=xl/styles.xml><?xml version="1.0" encoding="utf-8"?>
<styleSheet xmlns="http://schemas.openxmlformats.org/spreadsheetml/2006/main">
  <numFmts count="20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0_);(#,##0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4" fontId="11" fillId="0" borderId="1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 applyProtection="1">
      <alignment vertical="center" wrapText="1"/>
      <protection/>
    </xf>
    <xf numFmtId="1" fontId="11" fillId="0" borderId="14" xfId="0" applyNumberFormat="1" applyFont="1" applyFill="1" applyBorder="1" applyAlignment="1">
      <alignment vertical="center"/>
    </xf>
    <xf numFmtId="4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4" fontId="8" fillId="0" borderId="36" xfId="0" applyNumberFormat="1" applyFont="1" applyBorder="1" applyAlignment="1" applyProtection="1">
      <alignment vertical="center" wrapText="1"/>
      <protection/>
    </xf>
    <xf numFmtId="4" fontId="8" fillId="0" borderId="37" xfId="0" applyNumberFormat="1" applyFont="1" applyBorder="1" applyAlignment="1" applyProtection="1">
      <alignment vertical="center" wrapText="1"/>
      <protection/>
    </xf>
    <xf numFmtId="4" fontId="8" fillId="0" borderId="38" xfId="0" applyNumberFormat="1" applyFont="1" applyBorder="1" applyAlignment="1" applyProtection="1">
      <alignment vertical="center" wrapText="1"/>
      <protection/>
    </xf>
    <xf numFmtId="4" fontId="8" fillId="0" borderId="39" xfId="0" applyNumberFormat="1" applyFont="1" applyBorder="1" applyAlignment="1" applyProtection="1">
      <alignment vertical="center" wrapText="1"/>
      <protection/>
    </xf>
    <xf numFmtId="4" fontId="8" fillId="0" borderId="35" xfId="0" applyNumberFormat="1" applyFont="1" applyBorder="1" applyAlignment="1" applyProtection="1">
      <alignment vertical="center" wrapText="1"/>
      <protection/>
    </xf>
    <xf numFmtId="4" fontId="8" fillId="0" borderId="14" xfId="0" applyNumberFormat="1" applyFont="1" applyBorder="1" applyAlignment="1" applyProtection="1">
      <alignment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40" xfId="0" applyNumberFormat="1" applyFont="1" applyBorder="1" applyAlignment="1" applyProtection="1">
      <alignment vertical="center" wrapText="1"/>
      <protection/>
    </xf>
    <xf numFmtId="4" fontId="8" fillId="0" borderId="24" xfId="0" applyNumberFormat="1" applyFont="1" applyBorder="1" applyAlignment="1" applyProtection="1">
      <alignment vertical="center" wrapText="1"/>
      <protection/>
    </xf>
    <xf numFmtId="4" fontId="8" fillId="0" borderId="41" xfId="0" applyNumberFormat="1" applyFont="1" applyBorder="1" applyAlignment="1" applyProtection="1">
      <alignment vertical="center" wrapText="1"/>
      <protection/>
    </xf>
    <xf numFmtId="4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4" fontId="11" fillId="0" borderId="36" xfId="0" applyNumberFormat="1" applyFont="1" applyBorder="1" applyAlignment="1" applyProtection="1">
      <alignment vertical="center" wrapText="1"/>
      <protection/>
    </xf>
    <xf numFmtId="4" fontId="11" fillId="0" borderId="37" xfId="0" applyNumberFormat="1" applyFont="1" applyBorder="1" applyAlignment="1" applyProtection="1">
      <alignment vertical="center" wrapText="1"/>
      <protection/>
    </xf>
    <xf numFmtId="4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0" fontId="8" fillId="0" borderId="48" xfId="0" applyNumberFormat="1" applyFont="1" applyFill="1" applyBorder="1" applyAlignment="1">
      <alignment vertical="center"/>
    </xf>
    <xf numFmtId="4" fontId="11" fillId="0" borderId="49" xfId="0" applyNumberFormat="1" applyFont="1" applyBorder="1" applyAlignment="1" applyProtection="1">
      <alignment vertical="center" wrapText="1"/>
      <protection/>
    </xf>
    <xf numFmtId="4" fontId="11" fillId="0" borderId="50" xfId="0" applyNumberFormat="1" applyFont="1" applyBorder="1" applyAlignment="1" applyProtection="1">
      <alignment vertical="center" wrapText="1"/>
      <protection/>
    </xf>
    <xf numFmtId="4" fontId="11" fillId="0" borderId="51" xfId="0" applyNumberFormat="1" applyFont="1" applyBorder="1" applyAlignment="1" applyProtection="1">
      <alignment vertical="center" wrapText="1"/>
      <protection/>
    </xf>
    <xf numFmtId="4" fontId="11" fillId="0" borderId="52" xfId="0" applyNumberFormat="1" applyFont="1" applyBorder="1" applyAlignment="1" applyProtection="1">
      <alignment vertical="center" wrapText="1"/>
      <protection/>
    </xf>
    <xf numFmtId="4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4" fontId="11" fillId="0" borderId="19" xfId="0" applyNumberFormat="1" applyFont="1" applyBorder="1" applyAlignment="1" applyProtection="1">
      <alignment vertical="center" wrapText="1"/>
      <protection/>
    </xf>
    <xf numFmtId="4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3" fontId="11" fillId="0" borderId="18" xfId="0" applyNumberFormat="1" applyFont="1" applyBorder="1" applyAlignment="1" applyProtection="1">
      <alignment vertical="center" wrapText="1"/>
      <protection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4" fontId="11" fillId="0" borderId="18" xfId="0" applyNumberFormat="1" applyFont="1" applyBorder="1" applyAlignment="1">
      <alignment horizontal="right" vertical="center" wrapText="1"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4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4" fontId="8" fillId="0" borderId="68" xfId="0" applyNumberFormat="1" applyFont="1" applyBorder="1" applyAlignment="1" applyProtection="1">
      <alignment vertical="center" wrapText="1"/>
      <protection/>
    </xf>
    <xf numFmtId="4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4" fontId="8" fillId="0" borderId="70" xfId="0" applyNumberFormat="1" applyFont="1" applyBorder="1" applyAlignment="1" applyProtection="1">
      <alignment vertical="center" wrapText="1"/>
      <protection/>
    </xf>
    <xf numFmtId="4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347</v>
      </c>
    </row>
    <row r="2" spans="1:8" ht="25.5" customHeight="1">
      <c r="A2" s="11" t="s">
        <v>348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349</v>
      </c>
      <c r="B4" s="162" t="s">
        <v>350</v>
      </c>
      <c r="C4" s="151" t="s">
        <v>351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223</v>
      </c>
      <c r="E5" s="146" t="s">
        <v>352</v>
      </c>
      <c r="F5" s="147"/>
      <c r="G5" s="148"/>
      <c r="H5" s="169" t="s">
        <v>228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353</v>
      </c>
      <c r="G6" s="173" t="s">
        <v>354</v>
      </c>
      <c r="H6" s="156"/>
    </row>
    <row r="7" spans="1:8" ht="19.5" customHeight="1">
      <c r="A7" s="73" t="s">
        <v>16</v>
      </c>
      <c r="B7" s="174" t="s">
        <v>64</v>
      </c>
      <c r="C7" s="74">
        <f>SUM(D7,E7,H7)</f>
        <v>9.34</v>
      </c>
      <c r="D7" s="75">
        <v>0</v>
      </c>
      <c r="E7" s="75">
        <f>SUM(F7,G7)</f>
        <v>9</v>
      </c>
      <c r="F7" s="75">
        <v>0</v>
      </c>
      <c r="G7" s="175">
        <v>9</v>
      </c>
      <c r="H7" s="176">
        <v>0.34</v>
      </c>
    </row>
    <row r="8" spans="1:8" ht="19.5" customHeight="1">
      <c r="A8" s="73" t="s">
        <v>87</v>
      </c>
      <c r="B8" s="174" t="s">
        <v>0</v>
      </c>
      <c r="C8" s="74">
        <f>SUM(D8,E8,H8)</f>
        <v>9.34</v>
      </c>
      <c r="D8" s="75">
        <v>0</v>
      </c>
      <c r="E8" s="75">
        <f>SUM(F8,G8)</f>
        <v>9</v>
      </c>
      <c r="F8" s="75">
        <v>0</v>
      </c>
      <c r="G8" s="175">
        <v>9</v>
      </c>
      <c r="H8" s="176">
        <v>0.34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2" t="s">
        <v>355</v>
      </c>
    </row>
    <row r="2" spans="1:8" ht="19.5" customHeight="1">
      <c r="A2" s="11" t="s">
        <v>356</v>
      </c>
      <c r="B2" s="11"/>
      <c r="C2" s="11"/>
      <c r="D2" s="11"/>
      <c r="E2" s="11"/>
      <c r="F2" s="11"/>
      <c r="G2" s="11"/>
      <c r="H2" s="11"/>
    </row>
    <row r="3" spans="1:8" ht="19.5" customHeight="1">
      <c r="A3" s="133" t="s">
        <v>5</v>
      </c>
      <c r="B3" s="41"/>
      <c r="C3" s="41"/>
      <c r="D3" s="41"/>
      <c r="E3" s="41"/>
      <c r="F3" s="177"/>
      <c r="G3" s="177"/>
      <c r="H3" s="10" t="s">
        <v>6</v>
      </c>
    </row>
    <row r="4" spans="1:8" ht="19.5" customHeight="1">
      <c r="A4" s="45" t="s">
        <v>63</v>
      </c>
      <c r="B4" s="46"/>
      <c r="C4" s="46"/>
      <c r="D4" s="46"/>
      <c r="E4" s="47"/>
      <c r="F4" s="178" t="s">
        <v>357</v>
      </c>
      <c r="G4" s="151"/>
      <c r="H4" s="151"/>
    </row>
    <row r="5" spans="1:8" ht="19.5" customHeight="1">
      <c r="A5" s="45" t="s">
        <v>72</v>
      </c>
      <c r="B5" s="46"/>
      <c r="C5" s="47"/>
      <c r="D5" s="179" t="s">
        <v>73</v>
      </c>
      <c r="E5" s="59" t="s">
        <v>115</v>
      </c>
      <c r="F5" s="53" t="s">
        <v>64</v>
      </c>
      <c r="G5" s="53" t="s">
        <v>111</v>
      </c>
      <c r="H5" s="151" t="s">
        <v>112</v>
      </c>
    </row>
    <row r="6" spans="1:8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1">
        <f>SUM(G7,H7)</f>
        <v>0</v>
      </c>
      <c r="G7" s="182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1">
        <f>SUM(G8,H8)</f>
        <v>0</v>
      </c>
      <c r="G8" s="182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1">
        <f>SUM(G9,H9)</f>
        <v>0</v>
      </c>
      <c r="G9" s="182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1">
        <f>SUM(G10,H10)</f>
        <v>0</v>
      </c>
      <c r="G10" s="182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1">
        <f>SUM(G11,H11)</f>
        <v>0</v>
      </c>
      <c r="G11" s="182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1">
        <f>SUM(G12,H12)</f>
        <v>0</v>
      </c>
      <c r="G12" s="182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1">
        <f>SUM(G13,H13)</f>
        <v>0</v>
      </c>
      <c r="G13" s="182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1">
        <f>SUM(G14,H14)</f>
        <v>0</v>
      </c>
      <c r="G14" s="182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1">
        <f>SUM(G15,H15)</f>
        <v>0</v>
      </c>
      <c r="G15" s="182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1">
        <f>SUM(G16,H16)</f>
        <v>0</v>
      </c>
      <c r="G16" s="182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5"/>
      <c r="F1" s="14"/>
      <c r="G1" s="14"/>
      <c r="H1" s="10" t="s">
        <v>358</v>
      </c>
    </row>
    <row r="2" spans="1:8" ht="25.5" customHeight="1">
      <c r="A2" s="11" t="s">
        <v>359</v>
      </c>
      <c r="B2" s="11"/>
      <c r="C2" s="11"/>
      <c r="D2" s="11"/>
      <c r="E2" s="11"/>
      <c r="F2" s="11"/>
      <c r="G2" s="11"/>
      <c r="H2" s="11"/>
    </row>
    <row r="3" spans="1:8" ht="19.5" customHeight="1">
      <c r="A3" s="166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2" t="s">
        <v>349</v>
      </c>
      <c r="B4" s="162" t="s">
        <v>350</v>
      </c>
      <c r="C4" s="151" t="s">
        <v>351</v>
      </c>
      <c r="D4" s="151"/>
      <c r="E4" s="164"/>
      <c r="F4" s="164"/>
      <c r="G4" s="164"/>
      <c r="H4" s="151"/>
    </row>
    <row r="5" spans="1:8" ht="19.5" customHeight="1">
      <c r="A5" s="162"/>
      <c r="B5" s="162"/>
      <c r="C5" s="167" t="s">
        <v>64</v>
      </c>
      <c r="D5" s="168" t="s">
        <v>223</v>
      </c>
      <c r="E5" s="146" t="s">
        <v>352</v>
      </c>
      <c r="F5" s="147"/>
      <c r="G5" s="148"/>
      <c r="H5" s="169" t="s">
        <v>228</v>
      </c>
    </row>
    <row r="6" spans="1:8" ht="33.75" customHeight="1">
      <c r="A6" s="67"/>
      <c r="B6" s="67"/>
      <c r="C6" s="170"/>
      <c r="D6" s="68"/>
      <c r="E6" s="171" t="s">
        <v>79</v>
      </c>
      <c r="F6" s="172" t="s">
        <v>353</v>
      </c>
      <c r="G6" s="173" t="s">
        <v>354</v>
      </c>
      <c r="H6" s="156"/>
    </row>
    <row r="7" spans="1:8" ht="19.5" customHeight="1">
      <c r="A7" s="73" t="s">
        <v>16</v>
      </c>
      <c r="B7" s="174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5" t="s">
        <v>16</v>
      </c>
      <c r="H7" s="176" t="s">
        <v>16</v>
      </c>
    </row>
    <row r="8" spans="1:8" ht="19.5" customHeight="1">
      <c r="A8" s="73" t="s">
        <v>16</v>
      </c>
      <c r="B8" s="174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5" t="s">
        <v>16</v>
      </c>
      <c r="H8" s="176" t="s">
        <v>16</v>
      </c>
    </row>
    <row r="9" spans="1:8" ht="19.5" customHeight="1">
      <c r="A9" s="73" t="s">
        <v>16</v>
      </c>
      <c r="B9" s="174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5" t="s">
        <v>16</v>
      </c>
      <c r="H9" s="176" t="s">
        <v>16</v>
      </c>
    </row>
    <row r="10" spans="1:8" ht="19.5" customHeight="1">
      <c r="A10" s="73" t="s">
        <v>16</v>
      </c>
      <c r="B10" s="174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5" t="s">
        <v>16</v>
      </c>
      <c r="H10" s="176" t="s">
        <v>16</v>
      </c>
    </row>
    <row r="11" spans="1:8" ht="19.5" customHeight="1">
      <c r="A11" s="73" t="s">
        <v>16</v>
      </c>
      <c r="B11" s="174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5" t="s">
        <v>16</v>
      </c>
      <c r="H11" s="176" t="s">
        <v>16</v>
      </c>
    </row>
    <row r="12" spans="1:8" ht="19.5" customHeight="1">
      <c r="A12" s="73" t="s">
        <v>16</v>
      </c>
      <c r="B12" s="174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5" t="s">
        <v>16</v>
      </c>
      <c r="H12" s="176" t="s">
        <v>16</v>
      </c>
    </row>
    <row r="13" spans="1:8" ht="19.5" customHeight="1">
      <c r="A13" s="73" t="s">
        <v>16</v>
      </c>
      <c r="B13" s="174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5" t="s">
        <v>16</v>
      </c>
      <c r="H13" s="176" t="s">
        <v>16</v>
      </c>
    </row>
    <row r="14" spans="1:8" ht="19.5" customHeight="1">
      <c r="A14" s="73" t="s">
        <v>16</v>
      </c>
      <c r="B14" s="174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5" t="s">
        <v>16</v>
      </c>
      <c r="H14" s="176" t="s">
        <v>16</v>
      </c>
    </row>
    <row r="15" spans="1:8" ht="19.5" customHeight="1">
      <c r="A15" s="73" t="s">
        <v>16</v>
      </c>
      <c r="B15" s="174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5" t="s">
        <v>16</v>
      </c>
      <c r="H15" s="176" t="s">
        <v>16</v>
      </c>
    </row>
    <row r="16" spans="1:8" ht="19.5" customHeight="1">
      <c r="A16" s="73" t="s">
        <v>16</v>
      </c>
      <c r="B16" s="174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5" t="s">
        <v>16</v>
      </c>
      <c r="H16" s="1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2" t="s">
        <v>360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361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3" t="s">
        <v>16</v>
      </c>
      <c r="B3" s="41"/>
      <c r="C3" s="41"/>
      <c r="D3" s="41"/>
      <c r="E3" s="41"/>
      <c r="F3" s="177"/>
      <c r="G3" s="177"/>
      <c r="H3" s="10" t="s">
        <v>6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63</v>
      </c>
      <c r="B4" s="46"/>
      <c r="C4" s="46"/>
      <c r="D4" s="46"/>
      <c r="E4" s="47"/>
      <c r="F4" s="178" t="s">
        <v>362</v>
      </c>
      <c r="G4" s="151"/>
      <c r="H4" s="151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72</v>
      </c>
      <c r="B5" s="46"/>
      <c r="C5" s="47"/>
      <c r="D5" s="179" t="s">
        <v>73</v>
      </c>
      <c r="E5" s="59" t="s">
        <v>115</v>
      </c>
      <c r="F5" s="53" t="s">
        <v>64</v>
      </c>
      <c r="G5" s="53" t="s">
        <v>111</v>
      </c>
      <c r="H5" s="151" t="s">
        <v>112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84</v>
      </c>
      <c r="B6" s="64" t="s">
        <v>85</v>
      </c>
      <c r="C6" s="66" t="s">
        <v>86</v>
      </c>
      <c r="D6" s="180"/>
      <c r="E6" s="67"/>
      <c r="F6" s="68"/>
      <c r="G6" s="68"/>
      <c r="H6" s="155"/>
      <c r="I6" s="18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5" t="s">
        <v>16</v>
      </c>
      <c r="G7" s="186" t="s">
        <v>16</v>
      </c>
      <c r="H7" s="187" t="s">
        <v>16</v>
      </c>
      <c r="I7" s="184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</row>
    <row r="8" spans="1:245" ht="19.5" customHeight="1">
      <c r="A8" s="189"/>
      <c r="B8" s="189"/>
      <c r="C8" s="189"/>
      <c r="D8" s="190"/>
      <c r="E8" s="191"/>
      <c r="F8" s="191"/>
      <c r="G8" s="191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2"/>
      <c r="B9" s="192"/>
      <c r="C9" s="192"/>
      <c r="D9" s="193"/>
      <c r="E9" s="193"/>
      <c r="F9" s="193"/>
      <c r="G9" s="193"/>
      <c r="H9" s="193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4"/>
      <c r="FC9" s="194"/>
      <c r="FD9" s="194"/>
      <c r="FE9" s="194"/>
      <c r="FF9" s="194"/>
      <c r="FG9" s="194"/>
      <c r="FH9" s="194"/>
      <c r="FI9" s="194"/>
      <c r="FJ9" s="194"/>
      <c r="FK9" s="194"/>
      <c r="FL9" s="194"/>
      <c r="FM9" s="194"/>
      <c r="FN9" s="194"/>
      <c r="FO9" s="194"/>
      <c r="FP9" s="194"/>
      <c r="FQ9" s="194"/>
      <c r="FR9" s="194"/>
      <c r="FS9" s="194"/>
      <c r="FT9" s="194"/>
      <c r="FU9" s="194"/>
      <c r="FV9" s="194"/>
      <c r="FW9" s="194"/>
      <c r="FX9" s="194"/>
      <c r="FY9" s="194"/>
      <c r="FZ9" s="194"/>
      <c r="GA9" s="194"/>
      <c r="GB9" s="194"/>
      <c r="GC9" s="194"/>
      <c r="GD9" s="194"/>
      <c r="GE9" s="194"/>
      <c r="GF9" s="194"/>
      <c r="GG9" s="194"/>
      <c r="GH9" s="194"/>
      <c r="GI9" s="194"/>
      <c r="GJ9" s="194"/>
      <c r="GK9" s="194"/>
      <c r="GL9" s="194"/>
      <c r="GM9" s="194"/>
      <c r="GN9" s="194"/>
      <c r="GO9" s="194"/>
      <c r="GP9" s="194"/>
      <c r="GQ9" s="194"/>
      <c r="GR9" s="194"/>
      <c r="GS9" s="194"/>
      <c r="GT9" s="194"/>
      <c r="GU9" s="194"/>
      <c r="GV9" s="194"/>
      <c r="GW9" s="194"/>
      <c r="GX9" s="194"/>
      <c r="GY9" s="194"/>
      <c r="GZ9" s="194"/>
      <c r="HA9" s="194"/>
      <c r="HB9" s="194"/>
      <c r="HC9" s="194"/>
      <c r="HD9" s="194"/>
      <c r="HE9" s="194"/>
      <c r="HF9" s="194"/>
      <c r="HG9" s="194"/>
      <c r="HH9" s="194"/>
      <c r="HI9" s="194"/>
      <c r="HJ9" s="194"/>
      <c r="HK9" s="194"/>
      <c r="HL9" s="194"/>
      <c r="HM9" s="194"/>
      <c r="HN9" s="194"/>
      <c r="HO9" s="194"/>
      <c r="HP9" s="194"/>
      <c r="HQ9" s="194"/>
      <c r="HR9" s="194"/>
      <c r="HS9" s="194"/>
      <c r="HT9" s="194"/>
      <c r="HU9" s="194"/>
      <c r="HV9" s="194"/>
      <c r="HW9" s="194"/>
      <c r="HX9" s="194"/>
      <c r="HY9" s="194"/>
      <c r="HZ9" s="194"/>
      <c r="IA9" s="194"/>
      <c r="IB9" s="194"/>
      <c r="IC9" s="194"/>
      <c r="ID9" s="194"/>
      <c r="IE9" s="194"/>
      <c r="IF9" s="194"/>
      <c r="IG9" s="194"/>
      <c r="IH9" s="194"/>
      <c r="II9" s="194"/>
      <c r="IJ9" s="194"/>
      <c r="IK9" s="194"/>
    </row>
    <row r="10" spans="1:245" ht="19.5" customHeight="1">
      <c r="A10" s="192"/>
      <c r="B10" s="192"/>
      <c r="C10" s="192"/>
      <c r="D10" s="192"/>
      <c r="E10" s="192"/>
      <c r="F10" s="192"/>
      <c r="G10" s="192"/>
      <c r="H10" s="193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194"/>
      <c r="EF10" s="194"/>
      <c r="EG10" s="194"/>
      <c r="EH10" s="194"/>
      <c r="EI10" s="194"/>
      <c r="EJ10" s="194"/>
      <c r="EK10" s="194"/>
      <c r="EL10" s="194"/>
      <c r="EM10" s="194"/>
      <c r="EN10" s="194"/>
      <c r="EO10" s="194"/>
      <c r="EP10" s="194"/>
      <c r="EQ10" s="194"/>
      <c r="ER10" s="194"/>
      <c r="ES10" s="194"/>
      <c r="ET10" s="194"/>
      <c r="EU10" s="194"/>
      <c r="EV10" s="194"/>
      <c r="EW10" s="194"/>
      <c r="EX10" s="194"/>
      <c r="EY10" s="194"/>
      <c r="EZ10" s="194"/>
      <c r="FA10" s="194"/>
      <c r="FB10" s="194"/>
      <c r="FC10" s="194"/>
      <c r="FD10" s="194"/>
      <c r="FE10" s="194"/>
      <c r="FF10" s="194"/>
      <c r="FG10" s="194"/>
      <c r="FH10" s="194"/>
      <c r="FI10" s="194"/>
      <c r="FJ10" s="194"/>
      <c r="FK10" s="194"/>
      <c r="FL10" s="194"/>
      <c r="FM10" s="194"/>
      <c r="FN10" s="194"/>
      <c r="FO10" s="194"/>
      <c r="FP10" s="194"/>
      <c r="FQ10" s="194"/>
      <c r="FR10" s="194"/>
      <c r="FS10" s="194"/>
      <c r="FT10" s="194"/>
      <c r="FU10" s="194"/>
      <c r="FV10" s="194"/>
      <c r="FW10" s="194"/>
      <c r="FX10" s="194"/>
      <c r="FY10" s="194"/>
      <c r="FZ10" s="194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4"/>
      <c r="GW10" s="194"/>
      <c r="GX10" s="194"/>
      <c r="GY10" s="194"/>
      <c r="GZ10" s="194"/>
      <c r="HA10" s="194"/>
      <c r="HB10" s="194"/>
      <c r="HC10" s="194"/>
      <c r="HD10" s="194"/>
      <c r="HE10" s="194"/>
      <c r="HF10" s="194"/>
      <c r="HG10" s="194"/>
      <c r="HH10" s="194"/>
      <c r="HI10" s="194"/>
      <c r="HJ10" s="194"/>
      <c r="HK10" s="194"/>
      <c r="HL10" s="194"/>
      <c r="HM10" s="194"/>
      <c r="HN10" s="194"/>
      <c r="HO10" s="194"/>
      <c r="HP10" s="194"/>
      <c r="HQ10" s="194"/>
      <c r="HR10" s="194"/>
      <c r="HS10" s="194"/>
      <c r="HT10" s="194"/>
      <c r="HU10" s="194"/>
      <c r="HV10" s="194"/>
      <c r="HW10" s="194"/>
      <c r="HX10" s="194"/>
      <c r="HY10" s="194"/>
      <c r="HZ10" s="194"/>
      <c r="IA10" s="194"/>
      <c r="IB10" s="194"/>
      <c r="IC10" s="194"/>
      <c r="ID10" s="194"/>
      <c r="IE10" s="194"/>
      <c r="IF10" s="194"/>
      <c r="IG10" s="194"/>
      <c r="IH10" s="194"/>
      <c r="II10" s="194"/>
      <c r="IJ10" s="194"/>
      <c r="IK10" s="194"/>
    </row>
    <row r="11" spans="1:245" ht="19.5" customHeight="1">
      <c r="A11" s="192"/>
      <c r="B11" s="192"/>
      <c r="C11" s="192"/>
      <c r="D11" s="193"/>
      <c r="E11" s="193"/>
      <c r="F11" s="193"/>
      <c r="G11" s="193"/>
      <c r="H11" s="193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/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/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  <c r="FL11" s="194"/>
      <c r="FM11" s="194"/>
      <c r="FN11" s="194"/>
      <c r="FO11" s="194"/>
      <c r="FP11" s="194"/>
      <c r="FQ11" s="194"/>
      <c r="FR11" s="194"/>
      <c r="FS11" s="194"/>
      <c r="FT11" s="194"/>
      <c r="FU11" s="194"/>
      <c r="FV11" s="194"/>
      <c r="FW11" s="194"/>
      <c r="FX11" s="194"/>
      <c r="FY11" s="194"/>
      <c r="FZ11" s="194"/>
      <c r="GA11" s="194"/>
      <c r="GB11" s="194"/>
      <c r="GC11" s="194"/>
      <c r="GD11" s="194"/>
      <c r="GE11" s="194"/>
      <c r="GF11" s="194"/>
      <c r="GG11" s="194"/>
      <c r="GH11" s="194"/>
      <c r="GI11" s="194"/>
      <c r="GJ11" s="194"/>
      <c r="GK11" s="194"/>
      <c r="GL11" s="194"/>
      <c r="GM11" s="194"/>
      <c r="GN11" s="194"/>
      <c r="GO11" s="194"/>
      <c r="GP11" s="194"/>
      <c r="GQ11" s="194"/>
      <c r="GR11" s="194"/>
      <c r="GS11" s="194"/>
      <c r="GT11" s="194"/>
      <c r="GU11" s="194"/>
      <c r="GV11" s="194"/>
      <c r="GW11" s="194"/>
      <c r="GX11" s="194"/>
      <c r="GY11" s="194"/>
      <c r="GZ11" s="194"/>
      <c r="HA11" s="194"/>
      <c r="HB11" s="194"/>
      <c r="HC11" s="194"/>
      <c r="HD11" s="194"/>
      <c r="HE11" s="194"/>
      <c r="HF11" s="194"/>
      <c r="HG11" s="194"/>
      <c r="HH11" s="194"/>
      <c r="HI11" s="194"/>
      <c r="HJ11" s="194"/>
      <c r="HK11" s="194"/>
      <c r="HL11" s="194"/>
      <c r="HM11" s="194"/>
      <c r="HN11" s="194"/>
      <c r="HO11" s="194"/>
      <c r="HP11" s="194"/>
      <c r="HQ11" s="194"/>
      <c r="HR11" s="194"/>
      <c r="HS11" s="194"/>
      <c r="HT11" s="194"/>
      <c r="HU11" s="194"/>
      <c r="HV11" s="194"/>
      <c r="HW11" s="194"/>
      <c r="HX11" s="194"/>
      <c r="HY11" s="194"/>
      <c r="HZ11" s="194"/>
      <c r="IA11" s="194"/>
      <c r="IB11" s="194"/>
      <c r="IC11" s="194"/>
      <c r="ID11" s="194"/>
      <c r="IE11" s="194"/>
      <c r="IF11" s="194"/>
      <c r="IG11" s="194"/>
      <c r="IH11" s="194"/>
      <c r="II11" s="194"/>
      <c r="IJ11" s="194"/>
      <c r="IK11" s="194"/>
    </row>
    <row r="12" spans="1:245" ht="19.5" customHeight="1">
      <c r="A12" s="192"/>
      <c r="B12" s="192"/>
      <c r="C12" s="192"/>
      <c r="D12" s="193"/>
      <c r="E12" s="193"/>
      <c r="F12" s="193"/>
      <c r="G12" s="193"/>
      <c r="H12" s="193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  <c r="FL12" s="194"/>
      <c r="FM12" s="194"/>
      <c r="FN12" s="194"/>
      <c r="FO12" s="194"/>
      <c r="FP12" s="194"/>
      <c r="FQ12" s="194"/>
      <c r="FR12" s="194"/>
      <c r="FS12" s="194"/>
      <c r="FT12" s="194"/>
      <c r="FU12" s="194"/>
      <c r="FV12" s="194"/>
      <c r="FW12" s="194"/>
      <c r="FX12" s="194"/>
      <c r="FY12" s="194"/>
      <c r="FZ12" s="194"/>
      <c r="GA12" s="194"/>
      <c r="GB12" s="194"/>
      <c r="GC12" s="194"/>
      <c r="GD12" s="194"/>
      <c r="GE12" s="194"/>
      <c r="GF12" s="194"/>
      <c r="GG12" s="194"/>
      <c r="GH12" s="194"/>
      <c r="GI12" s="194"/>
      <c r="GJ12" s="194"/>
      <c r="GK12" s="194"/>
      <c r="GL12" s="194"/>
      <c r="GM12" s="194"/>
      <c r="GN12" s="194"/>
      <c r="GO12" s="194"/>
      <c r="GP12" s="194"/>
      <c r="GQ12" s="194"/>
      <c r="GR12" s="194"/>
      <c r="GS12" s="194"/>
      <c r="GT12" s="194"/>
      <c r="GU12" s="194"/>
      <c r="GV12" s="194"/>
      <c r="GW12" s="194"/>
      <c r="GX12" s="194"/>
      <c r="GY12" s="194"/>
      <c r="GZ12" s="194"/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4"/>
      <c r="HM12" s="194"/>
      <c r="HN12" s="194"/>
      <c r="HO12" s="194"/>
      <c r="HP12" s="194"/>
      <c r="HQ12" s="194"/>
      <c r="HR12" s="194"/>
      <c r="HS12" s="194"/>
      <c r="HT12" s="194"/>
      <c r="HU12" s="194"/>
      <c r="HV12" s="194"/>
      <c r="HW12" s="194"/>
      <c r="HX12" s="194"/>
      <c r="HY12" s="194"/>
      <c r="HZ12" s="194"/>
      <c r="IA12" s="194"/>
      <c r="IB12" s="194"/>
      <c r="IC12" s="194"/>
      <c r="ID12" s="194"/>
      <c r="IE12" s="194"/>
      <c r="IF12" s="194"/>
      <c r="IG12" s="194"/>
      <c r="IH12" s="194"/>
      <c r="II12" s="194"/>
      <c r="IJ12" s="194"/>
      <c r="IK12" s="194"/>
    </row>
    <row r="13" spans="1:245" ht="19.5" customHeight="1">
      <c r="A13" s="192"/>
      <c r="B13" s="192"/>
      <c r="C13" s="192"/>
      <c r="D13" s="192"/>
      <c r="E13" s="192"/>
      <c r="F13" s="192"/>
      <c r="G13" s="192"/>
      <c r="H13" s="193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</row>
    <row r="14" spans="1:245" ht="19.5" customHeight="1">
      <c r="A14" s="192"/>
      <c r="B14" s="192"/>
      <c r="C14" s="192"/>
      <c r="D14" s="193"/>
      <c r="E14" s="193"/>
      <c r="F14" s="193"/>
      <c r="G14" s="193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</row>
    <row r="15" spans="1:245" ht="19.5" customHeight="1">
      <c r="A15" s="194"/>
      <c r="B15" s="192"/>
      <c r="C15" s="192"/>
      <c r="D15" s="193"/>
      <c r="E15" s="193"/>
      <c r="F15" s="193"/>
      <c r="G15" s="193"/>
      <c r="H15" s="193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</row>
    <row r="16" spans="1:245" ht="19.5" customHeight="1">
      <c r="A16" s="194"/>
      <c r="B16" s="194"/>
      <c r="C16" s="192"/>
      <c r="D16" s="192"/>
      <c r="E16" s="194"/>
      <c r="F16" s="194"/>
      <c r="G16" s="194"/>
      <c r="H16" s="193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</row>
    <row r="17" spans="1:245" ht="19.5" customHeight="1">
      <c r="A17" s="194"/>
      <c r="B17" s="194"/>
      <c r="C17" s="192"/>
      <c r="D17" s="193"/>
      <c r="E17" s="193"/>
      <c r="F17" s="193"/>
      <c r="G17" s="193"/>
      <c r="H17" s="193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</row>
    <row r="18" spans="1:245" ht="19.5" customHeight="1">
      <c r="A18" s="192"/>
      <c r="B18" s="194"/>
      <c r="C18" s="192"/>
      <c r="D18" s="193"/>
      <c r="E18" s="193"/>
      <c r="F18" s="193"/>
      <c r="G18" s="193"/>
      <c r="H18" s="193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</row>
    <row r="19" spans="1:245" ht="19.5" customHeight="1">
      <c r="A19" s="192"/>
      <c r="B19" s="194"/>
      <c r="C19" s="194"/>
      <c r="D19" s="194"/>
      <c r="E19" s="194"/>
      <c r="F19" s="194"/>
      <c r="G19" s="194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</row>
    <row r="20" spans="1:245" ht="19.5" customHeight="1">
      <c r="A20" s="194"/>
      <c r="B20" s="194"/>
      <c r="C20" s="194"/>
      <c r="D20" s="193"/>
      <c r="E20" s="193"/>
      <c r="F20" s="193"/>
      <c r="G20" s="193"/>
      <c r="H20" s="193"/>
      <c r="I20" s="194"/>
      <c r="J20" s="192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194"/>
      <c r="BI20" s="194"/>
      <c r="BJ20" s="194"/>
      <c r="BK20" s="194"/>
      <c r="BL20" s="194"/>
      <c r="BM20" s="194"/>
      <c r="BN20" s="194"/>
      <c r="BO20" s="194"/>
      <c r="BP20" s="194"/>
      <c r="BQ20" s="194"/>
      <c r="BR20" s="194"/>
      <c r="BS20" s="194"/>
      <c r="BT20" s="194"/>
      <c r="BU20" s="194"/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4"/>
      <c r="FF20" s="194"/>
      <c r="FG20" s="194"/>
      <c r="FH20" s="194"/>
      <c r="FI20" s="194"/>
      <c r="FJ20" s="194"/>
      <c r="FK20" s="194"/>
      <c r="FL20" s="194"/>
      <c r="FM20" s="194"/>
      <c r="FN20" s="194"/>
      <c r="FO20" s="194"/>
      <c r="FP20" s="194"/>
      <c r="FQ20" s="194"/>
      <c r="FR20" s="194"/>
      <c r="FS20" s="194"/>
      <c r="FT20" s="194"/>
      <c r="FU20" s="194"/>
      <c r="FV20" s="194"/>
      <c r="FW20" s="194"/>
      <c r="FX20" s="194"/>
      <c r="FY20" s="194"/>
      <c r="FZ20" s="194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4"/>
      <c r="GW20" s="194"/>
      <c r="GX20" s="194"/>
      <c r="GY20" s="194"/>
      <c r="GZ20" s="194"/>
      <c r="HA20" s="194"/>
      <c r="HB20" s="194"/>
      <c r="HC20" s="194"/>
      <c r="HD20" s="194"/>
      <c r="HE20" s="194"/>
      <c r="HF20" s="194"/>
      <c r="HG20" s="194"/>
      <c r="HH20" s="194"/>
      <c r="HI20" s="194"/>
      <c r="HJ20" s="194"/>
      <c r="HK20" s="194"/>
      <c r="HL20" s="194"/>
      <c r="HM20" s="194"/>
      <c r="HN20" s="194"/>
      <c r="HO20" s="194"/>
      <c r="HP20" s="194"/>
      <c r="HQ20" s="194"/>
      <c r="HR20" s="194"/>
      <c r="HS20" s="194"/>
      <c r="HT20" s="194"/>
      <c r="HU20" s="194"/>
      <c r="HV20" s="194"/>
      <c r="HW20" s="194"/>
      <c r="HX20" s="194"/>
      <c r="HY20" s="194"/>
      <c r="HZ20" s="194"/>
      <c r="IA20" s="194"/>
      <c r="IB20" s="194"/>
      <c r="IC20" s="194"/>
      <c r="ID20" s="194"/>
      <c r="IE20" s="194"/>
      <c r="IF20" s="194"/>
      <c r="IG20" s="194"/>
      <c r="IH20" s="194"/>
      <c r="II20" s="194"/>
      <c r="IJ20" s="194"/>
      <c r="IK20" s="194"/>
    </row>
    <row r="21" spans="1:245" ht="19.5" customHeight="1">
      <c r="A21" s="194"/>
      <c r="B21" s="194"/>
      <c r="C21" s="194"/>
      <c r="D21" s="193"/>
      <c r="E21" s="193"/>
      <c r="F21" s="193"/>
      <c r="G21" s="193"/>
      <c r="H21" s="193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4"/>
      <c r="FF21" s="194"/>
      <c r="FG21" s="194"/>
      <c r="FH21" s="194"/>
      <c r="FI21" s="194"/>
      <c r="FJ21" s="194"/>
      <c r="FK21" s="194"/>
      <c r="FL21" s="194"/>
      <c r="FM21" s="194"/>
      <c r="FN21" s="194"/>
      <c r="FO21" s="194"/>
      <c r="FP21" s="194"/>
      <c r="FQ21" s="194"/>
      <c r="FR21" s="194"/>
      <c r="FS21" s="194"/>
      <c r="FT21" s="194"/>
      <c r="FU21" s="194"/>
      <c r="FV21" s="194"/>
      <c r="FW21" s="194"/>
      <c r="FX21" s="194"/>
      <c r="FY21" s="194"/>
      <c r="FZ21" s="194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4"/>
      <c r="GW21" s="194"/>
      <c r="GX21" s="194"/>
      <c r="GY21" s="194"/>
      <c r="GZ21" s="194"/>
      <c r="HA21" s="194"/>
      <c r="HB21" s="194"/>
      <c r="HC21" s="194"/>
      <c r="HD21" s="194"/>
      <c r="HE21" s="194"/>
      <c r="HF21" s="194"/>
      <c r="HG21" s="194"/>
      <c r="HH21" s="194"/>
      <c r="HI21" s="194"/>
      <c r="HJ21" s="194"/>
      <c r="HK21" s="194"/>
      <c r="HL21" s="194"/>
      <c r="HM21" s="194"/>
      <c r="HN21" s="194"/>
      <c r="HO21" s="194"/>
      <c r="HP21" s="194"/>
      <c r="HQ21" s="194"/>
      <c r="HR21" s="194"/>
      <c r="HS21" s="194"/>
      <c r="HT21" s="194"/>
      <c r="HU21" s="194"/>
      <c r="HV21" s="194"/>
      <c r="HW21" s="194"/>
      <c r="HX21" s="194"/>
      <c r="HY21" s="194"/>
      <c r="HZ21" s="194"/>
      <c r="IA21" s="194"/>
      <c r="IB21" s="194"/>
      <c r="IC21" s="194"/>
      <c r="ID21" s="194"/>
      <c r="IE21" s="194"/>
      <c r="IF21" s="194"/>
      <c r="IG21" s="194"/>
      <c r="IH21" s="194"/>
      <c r="II21" s="194"/>
      <c r="IJ21" s="194"/>
      <c r="IK21" s="194"/>
    </row>
    <row r="22" spans="1:245" ht="19.5" customHeight="1">
      <c r="A22" s="194"/>
      <c r="B22" s="194"/>
      <c r="C22" s="194"/>
      <c r="D22" s="194"/>
      <c r="E22" s="194"/>
      <c r="F22" s="194"/>
      <c r="G22" s="194"/>
      <c r="H22" s="193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4"/>
      <c r="FC22" s="194"/>
      <c r="FD22" s="194"/>
      <c r="FE22" s="194"/>
      <c r="FF22" s="194"/>
      <c r="FG22" s="194"/>
      <c r="FH22" s="194"/>
      <c r="FI22" s="194"/>
      <c r="FJ22" s="194"/>
      <c r="FK22" s="194"/>
      <c r="FL22" s="194"/>
      <c r="FM22" s="194"/>
      <c r="FN22" s="194"/>
      <c r="FO22" s="194"/>
      <c r="FP22" s="194"/>
      <c r="FQ22" s="194"/>
      <c r="FR22" s="194"/>
      <c r="FS22" s="194"/>
      <c r="FT22" s="194"/>
      <c r="FU22" s="194"/>
      <c r="FV22" s="194"/>
      <c r="FW22" s="194"/>
      <c r="FX22" s="194"/>
      <c r="FY22" s="194"/>
      <c r="FZ22" s="194"/>
      <c r="GA22" s="194"/>
      <c r="GB22" s="194"/>
      <c r="GC22" s="194"/>
      <c r="GD22" s="194"/>
      <c r="GE22" s="194"/>
      <c r="GF22" s="194"/>
      <c r="GG22" s="194"/>
      <c r="GH22" s="194"/>
      <c r="GI22" s="194"/>
      <c r="GJ22" s="194"/>
      <c r="GK22" s="194"/>
      <c r="GL22" s="194"/>
      <c r="GM22" s="194"/>
      <c r="GN22" s="194"/>
      <c r="GO22" s="194"/>
      <c r="GP22" s="194"/>
      <c r="GQ22" s="194"/>
      <c r="GR22" s="194"/>
      <c r="GS22" s="194"/>
      <c r="GT22" s="194"/>
      <c r="GU22" s="194"/>
      <c r="GV22" s="194"/>
      <c r="GW22" s="194"/>
      <c r="GX22" s="194"/>
      <c r="GY22" s="194"/>
      <c r="GZ22" s="194"/>
      <c r="HA22" s="194"/>
      <c r="HB22" s="194"/>
      <c r="HC22" s="194"/>
      <c r="HD22" s="194"/>
      <c r="HE22" s="194"/>
      <c r="HF22" s="194"/>
      <c r="HG22" s="194"/>
      <c r="HH22" s="194"/>
      <c r="HI22" s="194"/>
      <c r="HJ22" s="194"/>
      <c r="HK22" s="194"/>
      <c r="HL22" s="194"/>
      <c r="HM22" s="194"/>
      <c r="HN22" s="194"/>
      <c r="HO22" s="194"/>
      <c r="HP22" s="194"/>
      <c r="HQ22" s="194"/>
      <c r="HR22" s="194"/>
      <c r="HS22" s="194"/>
      <c r="HT22" s="194"/>
      <c r="HU22" s="194"/>
      <c r="HV22" s="194"/>
      <c r="HW22" s="194"/>
      <c r="HX22" s="194"/>
      <c r="HY22" s="194"/>
      <c r="HZ22" s="194"/>
      <c r="IA22" s="194"/>
      <c r="IB22" s="194"/>
      <c r="IC22" s="194"/>
      <c r="ID22" s="194"/>
      <c r="IE22" s="194"/>
      <c r="IF22" s="194"/>
      <c r="IG22" s="194"/>
      <c r="IH22" s="194"/>
      <c r="II22" s="194"/>
      <c r="IJ22" s="194"/>
      <c r="IK22" s="194"/>
    </row>
    <row r="23" spans="1:245" ht="19.5" customHeight="1">
      <c r="A23" s="194"/>
      <c r="B23" s="194"/>
      <c r="C23" s="194"/>
      <c r="D23" s="193"/>
      <c r="E23" s="193"/>
      <c r="F23" s="193"/>
      <c r="G23" s="193"/>
      <c r="H23" s="193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4"/>
      <c r="CM23" s="194"/>
      <c r="CN23" s="194"/>
      <c r="CO23" s="194"/>
      <c r="CP23" s="194"/>
      <c r="CQ23" s="194"/>
      <c r="CR23" s="194"/>
      <c r="CS23" s="194"/>
      <c r="CT23" s="194"/>
      <c r="CU23" s="194"/>
      <c r="CV23" s="19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  <c r="FF23" s="194"/>
      <c r="FG23" s="194"/>
      <c r="FH23" s="194"/>
      <c r="FI23" s="194"/>
      <c r="FJ23" s="194"/>
      <c r="FK23" s="194"/>
      <c r="FL23" s="194"/>
      <c r="FM23" s="194"/>
      <c r="FN23" s="194"/>
      <c r="FO23" s="194"/>
      <c r="FP23" s="194"/>
      <c r="FQ23" s="194"/>
      <c r="FR23" s="194"/>
      <c r="FS23" s="194"/>
      <c r="FT23" s="194"/>
      <c r="FU23" s="194"/>
      <c r="FV23" s="194"/>
      <c r="FW23" s="194"/>
      <c r="FX23" s="194"/>
      <c r="FY23" s="194"/>
      <c r="FZ23" s="194"/>
      <c r="GA23" s="194"/>
      <c r="GB23" s="194"/>
      <c r="GC23" s="194"/>
      <c r="GD23" s="194"/>
      <c r="GE23" s="194"/>
      <c r="GF23" s="194"/>
      <c r="GG23" s="194"/>
      <c r="GH23" s="194"/>
      <c r="GI23" s="194"/>
      <c r="GJ23" s="194"/>
      <c r="GK23" s="194"/>
      <c r="GL23" s="194"/>
      <c r="GM23" s="194"/>
      <c r="GN23" s="194"/>
      <c r="GO23" s="194"/>
      <c r="GP23" s="194"/>
      <c r="GQ23" s="194"/>
      <c r="GR23" s="194"/>
      <c r="GS23" s="194"/>
      <c r="GT23" s="194"/>
      <c r="GU23" s="194"/>
      <c r="GV23" s="194"/>
      <c r="GW23" s="194"/>
      <c r="GX23" s="194"/>
      <c r="GY23" s="194"/>
      <c r="GZ23" s="194"/>
      <c r="HA23" s="194"/>
      <c r="HB23" s="194"/>
      <c r="HC23" s="194"/>
      <c r="HD23" s="194"/>
      <c r="HE23" s="194"/>
      <c r="HF23" s="194"/>
      <c r="HG23" s="194"/>
      <c r="HH23" s="194"/>
      <c r="HI23" s="194"/>
      <c r="HJ23" s="194"/>
      <c r="HK23" s="194"/>
      <c r="HL23" s="194"/>
      <c r="HM23" s="194"/>
      <c r="HN23" s="194"/>
      <c r="HO23" s="194"/>
      <c r="HP23" s="194"/>
      <c r="HQ23" s="194"/>
      <c r="HR23" s="194"/>
      <c r="HS23" s="194"/>
      <c r="HT23" s="194"/>
      <c r="HU23" s="194"/>
      <c r="HV23" s="194"/>
      <c r="HW23" s="194"/>
      <c r="HX23" s="194"/>
      <c r="HY23" s="194"/>
      <c r="HZ23" s="194"/>
      <c r="IA23" s="194"/>
      <c r="IB23" s="194"/>
      <c r="IC23" s="194"/>
      <c r="ID23" s="194"/>
      <c r="IE23" s="194"/>
      <c r="IF23" s="194"/>
      <c r="IG23" s="194"/>
      <c r="IH23" s="194"/>
      <c r="II23" s="194"/>
      <c r="IJ23" s="194"/>
      <c r="IK23" s="194"/>
    </row>
    <row r="24" spans="1:245" ht="19.5" customHeight="1">
      <c r="A24" s="194"/>
      <c r="B24" s="194"/>
      <c r="C24" s="194"/>
      <c r="D24" s="193"/>
      <c r="E24" s="193"/>
      <c r="F24" s="193"/>
      <c r="G24" s="193"/>
      <c r="H24" s="193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4"/>
      <c r="DG24" s="194"/>
      <c r="DH24" s="194"/>
      <c r="DI24" s="194"/>
      <c r="DJ24" s="194"/>
      <c r="DK24" s="194"/>
      <c r="DL24" s="194"/>
      <c r="DM24" s="194"/>
      <c r="DN24" s="194"/>
      <c r="DO24" s="194"/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4"/>
      <c r="EB24" s="194"/>
      <c r="EC24" s="194"/>
      <c r="ED24" s="194"/>
      <c r="EE24" s="194"/>
      <c r="EF24" s="194"/>
      <c r="EG24" s="194"/>
      <c r="EH24" s="194"/>
      <c r="EI24" s="194"/>
      <c r="EJ24" s="194"/>
      <c r="EK24" s="194"/>
      <c r="EL24" s="194"/>
      <c r="EM24" s="194"/>
      <c r="EN24" s="194"/>
      <c r="EO24" s="194"/>
      <c r="EP24" s="194"/>
      <c r="EQ24" s="194"/>
      <c r="ER24" s="194"/>
      <c r="ES24" s="194"/>
      <c r="ET24" s="194"/>
      <c r="EU24" s="194"/>
      <c r="EV24" s="194"/>
      <c r="EW24" s="194"/>
      <c r="EX24" s="194"/>
      <c r="EY24" s="194"/>
      <c r="EZ24" s="194"/>
      <c r="FA24" s="194"/>
      <c r="FB24" s="194"/>
      <c r="FC24" s="194"/>
      <c r="FD24" s="194"/>
      <c r="FE24" s="194"/>
      <c r="FF24" s="194"/>
      <c r="FG24" s="194"/>
      <c r="FH24" s="194"/>
      <c r="FI24" s="194"/>
      <c r="FJ24" s="194"/>
      <c r="FK24" s="194"/>
      <c r="FL24" s="194"/>
      <c r="FM24" s="194"/>
      <c r="FN24" s="194"/>
      <c r="FO24" s="194"/>
      <c r="FP24" s="194"/>
      <c r="FQ24" s="194"/>
      <c r="FR24" s="194"/>
      <c r="FS24" s="194"/>
      <c r="FT24" s="194"/>
      <c r="FU24" s="194"/>
      <c r="FV24" s="194"/>
      <c r="FW24" s="194"/>
      <c r="FX24" s="194"/>
      <c r="FY24" s="194"/>
      <c r="FZ24" s="194"/>
      <c r="GA24" s="194"/>
      <c r="GB24" s="194"/>
      <c r="GC24" s="194"/>
      <c r="GD24" s="194"/>
      <c r="GE24" s="194"/>
      <c r="GF24" s="194"/>
      <c r="GG24" s="194"/>
      <c r="GH24" s="194"/>
      <c r="GI24" s="194"/>
      <c r="GJ24" s="194"/>
      <c r="GK24" s="194"/>
      <c r="GL24" s="194"/>
      <c r="GM24" s="194"/>
      <c r="GN24" s="194"/>
      <c r="GO24" s="194"/>
      <c r="GP24" s="194"/>
      <c r="GQ24" s="194"/>
      <c r="GR24" s="194"/>
      <c r="GS24" s="194"/>
      <c r="GT24" s="194"/>
      <c r="GU24" s="194"/>
      <c r="GV24" s="194"/>
      <c r="GW24" s="194"/>
      <c r="GX24" s="194"/>
      <c r="GY24" s="194"/>
      <c r="GZ24" s="194"/>
      <c r="HA24" s="194"/>
      <c r="HB24" s="194"/>
      <c r="HC24" s="194"/>
      <c r="HD24" s="194"/>
      <c r="HE24" s="194"/>
      <c r="HF24" s="194"/>
      <c r="HG24" s="194"/>
      <c r="HH24" s="194"/>
      <c r="HI24" s="194"/>
      <c r="HJ24" s="194"/>
      <c r="HK24" s="194"/>
      <c r="HL24" s="194"/>
      <c r="HM24" s="194"/>
      <c r="HN24" s="194"/>
      <c r="HO24" s="194"/>
      <c r="HP24" s="194"/>
      <c r="HQ24" s="194"/>
      <c r="HR24" s="194"/>
      <c r="HS24" s="194"/>
      <c r="HT24" s="194"/>
      <c r="HU24" s="194"/>
      <c r="HV24" s="194"/>
      <c r="HW24" s="194"/>
      <c r="HX24" s="194"/>
      <c r="HY24" s="194"/>
      <c r="HZ24" s="194"/>
      <c r="IA24" s="194"/>
      <c r="IB24" s="194"/>
      <c r="IC24" s="194"/>
      <c r="ID24" s="194"/>
      <c r="IE24" s="194"/>
      <c r="IF24" s="194"/>
      <c r="IG24" s="194"/>
      <c r="IH24" s="194"/>
      <c r="II24" s="194"/>
      <c r="IJ24" s="194"/>
      <c r="IK24" s="194"/>
    </row>
    <row r="25" spans="1:245" ht="19.5" customHeight="1">
      <c r="A25" s="194"/>
      <c r="B25" s="194"/>
      <c r="C25" s="194"/>
      <c r="D25" s="194"/>
      <c r="E25" s="194"/>
      <c r="F25" s="194"/>
      <c r="G25" s="194"/>
      <c r="H25" s="193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  <c r="FJ25" s="194"/>
      <c r="FK25" s="194"/>
      <c r="FL25" s="194"/>
      <c r="FM25" s="194"/>
      <c r="FN25" s="194"/>
      <c r="FO25" s="194"/>
      <c r="FP25" s="194"/>
      <c r="FQ25" s="194"/>
      <c r="FR25" s="194"/>
      <c r="FS25" s="194"/>
      <c r="FT25" s="194"/>
      <c r="FU25" s="194"/>
      <c r="FV25" s="194"/>
      <c r="FW25" s="194"/>
      <c r="FX25" s="194"/>
      <c r="FY25" s="194"/>
      <c r="FZ25" s="194"/>
      <c r="GA25" s="194"/>
      <c r="GB25" s="194"/>
      <c r="GC25" s="194"/>
      <c r="GD25" s="194"/>
      <c r="GE25" s="194"/>
      <c r="GF25" s="194"/>
      <c r="GG25" s="194"/>
      <c r="GH25" s="194"/>
      <c r="GI25" s="194"/>
      <c r="GJ25" s="194"/>
      <c r="GK25" s="194"/>
      <c r="GL25" s="194"/>
      <c r="GM25" s="194"/>
      <c r="GN25" s="194"/>
      <c r="GO25" s="194"/>
      <c r="GP25" s="194"/>
      <c r="GQ25" s="194"/>
      <c r="GR25" s="194"/>
      <c r="GS25" s="194"/>
      <c r="GT25" s="194"/>
      <c r="GU25" s="194"/>
      <c r="GV25" s="194"/>
      <c r="GW25" s="194"/>
      <c r="GX25" s="194"/>
      <c r="GY25" s="194"/>
      <c r="GZ25" s="194"/>
      <c r="HA25" s="194"/>
      <c r="HB25" s="194"/>
      <c r="HC25" s="194"/>
      <c r="HD25" s="194"/>
      <c r="HE25" s="194"/>
      <c r="HF25" s="194"/>
      <c r="HG25" s="194"/>
      <c r="HH25" s="194"/>
      <c r="HI25" s="194"/>
      <c r="HJ25" s="194"/>
      <c r="HK25" s="194"/>
      <c r="HL25" s="194"/>
      <c r="HM25" s="194"/>
      <c r="HN25" s="194"/>
      <c r="HO25" s="194"/>
      <c r="HP25" s="194"/>
      <c r="HQ25" s="194"/>
      <c r="HR25" s="194"/>
      <c r="HS25" s="194"/>
      <c r="HT25" s="194"/>
      <c r="HU25" s="194"/>
      <c r="HV25" s="194"/>
      <c r="HW25" s="194"/>
      <c r="HX25" s="194"/>
      <c r="HY25" s="194"/>
      <c r="HZ25" s="194"/>
      <c r="IA25" s="194"/>
      <c r="IB25" s="194"/>
      <c r="IC25" s="194"/>
      <c r="ID25" s="194"/>
      <c r="IE25" s="194"/>
      <c r="IF25" s="194"/>
      <c r="IG25" s="194"/>
      <c r="IH25" s="194"/>
      <c r="II25" s="194"/>
      <c r="IJ25" s="194"/>
      <c r="IK25" s="194"/>
    </row>
    <row r="26" spans="1:245" ht="19.5" customHeight="1">
      <c r="A26" s="194"/>
      <c r="B26" s="194"/>
      <c r="C26" s="194"/>
      <c r="D26" s="193"/>
      <c r="E26" s="193"/>
      <c r="F26" s="193"/>
      <c r="G26" s="193"/>
      <c r="H26" s="193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4"/>
      <c r="CM26" s="194"/>
      <c r="CN26" s="194"/>
      <c r="CO26" s="194"/>
      <c r="CP26" s="194"/>
      <c r="CQ26" s="194"/>
      <c r="CR26" s="194"/>
      <c r="CS26" s="194"/>
      <c r="CT26" s="194"/>
      <c r="CU26" s="194"/>
      <c r="CV26" s="194"/>
      <c r="CW26" s="194"/>
      <c r="CX26" s="194"/>
      <c r="CY26" s="194"/>
      <c r="CZ26" s="194"/>
      <c r="DA26" s="194"/>
      <c r="DB26" s="194"/>
      <c r="DC26" s="194"/>
      <c r="DD26" s="194"/>
      <c r="DE26" s="194"/>
      <c r="DF26" s="194"/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4"/>
      <c r="FZ26" s="194"/>
      <c r="GA26" s="194"/>
      <c r="GB26" s="194"/>
      <c r="GC26" s="194"/>
      <c r="GD26" s="194"/>
      <c r="GE26" s="194"/>
      <c r="GF26" s="194"/>
      <c r="GG26" s="194"/>
      <c r="GH26" s="194"/>
      <c r="GI26" s="194"/>
      <c r="GJ26" s="194"/>
      <c r="GK26" s="194"/>
      <c r="GL26" s="194"/>
      <c r="GM26" s="194"/>
      <c r="GN26" s="194"/>
      <c r="GO26" s="194"/>
      <c r="GP26" s="194"/>
      <c r="GQ26" s="194"/>
      <c r="GR26" s="194"/>
      <c r="GS26" s="194"/>
      <c r="GT26" s="194"/>
      <c r="GU26" s="194"/>
      <c r="GV26" s="194"/>
      <c r="GW26" s="194"/>
      <c r="GX26" s="194"/>
      <c r="GY26" s="194"/>
      <c r="GZ26" s="194"/>
      <c r="HA26" s="194"/>
      <c r="HB26" s="194"/>
      <c r="HC26" s="194"/>
      <c r="HD26" s="194"/>
      <c r="HE26" s="194"/>
      <c r="HF26" s="194"/>
      <c r="HG26" s="194"/>
      <c r="HH26" s="194"/>
      <c r="HI26" s="194"/>
      <c r="HJ26" s="194"/>
      <c r="HK26" s="194"/>
      <c r="HL26" s="194"/>
      <c r="HM26" s="194"/>
      <c r="HN26" s="194"/>
      <c r="HO26" s="194"/>
      <c r="HP26" s="194"/>
      <c r="HQ26" s="194"/>
      <c r="HR26" s="194"/>
      <c r="HS26" s="194"/>
      <c r="HT26" s="194"/>
      <c r="HU26" s="194"/>
      <c r="HV26" s="194"/>
      <c r="HW26" s="194"/>
      <c r="HX26" s="194"/>
      <c r="HY26" s="194"/>
      <c r="HZ26" s="194"/>
      <c r="IA26" s="194"/>
      <c r="IB26" s="194"/>
      <c r="IC26" s="194"/>
      <c r="ID26" s="194"/>
      <c r="IE26" s="194"/>
      <c r="IF26" s="194"/>
      <c r="IG26" s="194"/>
      <c r="IH26" s="194"/>
      <c r="II26" s="194"/>
      <c r="IJ26" s="194"/>
      <c r="IK26" s="194"/>
    </row>
    <row r="27" spans="1:245" ht="19.5" customHeight="1">
      <c r="A27" s="194"/>
      <c r="B27" s="194"/>
      <c r="C27" s="194"/>
      <c r="D27" s="193"/>
      <c r="E27" s="193"/>
      <c r="F27" s="193"/>
      <c r="G27" s="193"/>
      <c r="H27" s="193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4"/>
      <c r="DV27" s="194"/>
      <c r="DW27" s="194"/>
      <c r="DX27" s="194"/>
      <c r="DY27" s="194"/>
      <c r="DZ27" s="194"/>
      <c r="EA27" s="194"/>
      <c r="EB27" s="194"/>
      <c r="EC27" s="194"/>
      <c r="ED27" s="194"/>
      <c r="EE27" s="194"/>
      <c r="EF27" s="194"/>
      <c r="EG27" s="194"/>
      <c r="EH27" s="194"/>
      <c r="EI27" s="194"/>
      <c r="EJ27" s="194"/>
      <c r="EK27" s="194"/>
      <c r="EL27" s="194"/>
      <c r="EM27" s="194"/>
      <c r="EN27" s="194"/>
      <c r="EO27" s="194"/>
      <c r="EP27" s="194"/>
      <c r="EQ27" s="194"/>
      <c r="ER27" s="194"/>
      <c r="ES27" s="194"/>
      <c r="ET27" s="194"/>
      <c r="EU27" s="194"/>
      <c r="EV27" s="194"/>
      <c r="EW27" s="194"/>
      <c r="EX27" s="194"/>
      <c r="EY27" s="194"/>
      <c r="EZ27" s="194"/>
      <c r="FA27" s="194"/>
      <c r="FB27" s="194"/>
      <c r="FC27" s="194"/>
      <c r="FD27" s="194"/>
      <c r="FE27" s="194"/>
      <c r="FF27" s="194"/>
      <c r="FG27" s="194"/>
      <c r="FH27" s="194"/>
      <c r="FI27" s="194"/>
      <c r="FJ27" s="194"/>
      <c r="FK27" s="194"/>
      <c r="FL27" s="194"/>
      <c r="FM27" s="194"/>
      <c r="FN27" s="194"/>
      <c r="FO27" s="194"/>
      <c r="FP27" s="194"/>
      <c r="FQ27" s="194"/>
      <c r="FR27" s="194"/>
      <c r="FS27" s="194"/>
      <c r="FT27" s="194"/>
      <c r="FU27" s="194"/>
      <c r="FV27" s="194"/>
      <c r="FW27" s="194"/>
      <c r="FX27" s="194"/>
      <c r="FY27" s="194"/>
      <c r="FZ27" s="194"/>
      <c r="GA27" s="194"/>
      <c r="GB27" s="194"/>
      <c r="GC27" s="194"/>
      <c r="GD27" s="194"/>
      <c r="GE27" s="194"/>
      <c r="GF27" s="194"/>
      <c r="GG27" s="194"/>
      <c r="GH27" s="194"/>
      <c r="GI27" s="194"/>
      <c r="GJ27" s="194"/>
      <c r="GK27" s="194"/>
      <c r="GL27" s="194"/>
      <c r="GM27" s="194"/>
      <c r="GN27" s="194"/>
      <c r="GO27" s="194"/>
      <c r="GP27" s="194"/>
      <c r="GQ27" s="194"/>
      <c r="GR27" s="194"/>
      <c r="GS27" s="194"/>
      <c r="GT27" s="194"/>
      <c r="GU27" s="194"/>
      <c r="GV27" s="194"/>
      <c r="GW27" s="194"/>
      <c r="GX27" s="194"/>
      <c r="GY27" s="194"/>
      <c r="GZ27" s="194"/>
      <c r="HA27" s="194"/>
      <c r="HB27" s="194"/>
      <c r="HC27" s="194"/>
      <c r="HD27" s="194"/>
      <c r="HE27" s="194"/>
      <c r="HF27" s="194"/>
      <c r="HG27" s="194"/>
      <c r="HH27" s="194"/>
      <c r="HI27" s="194"/>
      <c r="HJ27" s="194"/>
      <c r="HK27" s="194"/>
      <c r="HL27" s="194"/>
      <c r="HM27" s="194"/>
      <c r="HN27" s="194"/>
      <c r="HO27" s="194"/>
      <c r="HP27" s="194"/>
      <c r="HQ27" s="194"/>
      <c r="HR27" s="194"/>
      <c r="HS27" s="194"/>
      <c r="HT27" s="194"/>
      <c r="HU27" s="194"/>
      <c r="HV27" s="194"/>
      <c r="HW27" s="194"/>
      <c r="HX27" s="194"/>
      <c r="HY27" s="194"/>
      <c r="HZ27" s="194"/>
      <c r="IA27" s="194"/>
      <c r="IB27" s="194"/>
      <c r="IC27" s="194"/>
      <c r="ID27" s="194"/>
      <c r="IE27" s="194"/>
      <c r="IF27" s="194"/>
      <c r="IG27" s="194"/>
      <c r="IH27" s="194"/>
      <c r="II27" s="194"/>
      <c r="IJ27" s="194"/>
      <c r="IK27" s="194"/>
    </row>
    <row r="28" spans="1:245" ht="19.5" customHeight="1">
      <c r="A28" s="194"/>
      <c r="B28" s="194"/>
      <c r="C28" s="194"/>
      <c r="D28" s="194"/>
      <c r="E28" s="194"/>
      <c r="F28" s="194"/>
      <c r="G28" s="194"/>
      <c r="H28" s="193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4"/>
      <c r="FK28" s="194"/>
      <c r="FL28" s="194"/>
      <c r="FM28" s="194"/>
      <c r="FN28" s="194"/>
      <c r="FO28" s="194"/>
      <c r="FP28" s="194"/>
      <c r="FQ28" s="194"/>
      <c r="FR28" s="194"/>
      <c r="FS28" s="194"/>
      <c r="FT28" s="194"/>
      <c r="FU28" s="194"/>
      <c r="FV28" s="194"/>
      <c r="FW28" s="194"/>
      <c r="FX28" s="194"/>
      <c r="FY28" s="194"/>
      <c r="FZ28" s="194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4"/>
      <c r="GW28" s="194"/>
      <c r="GX28" s="194"/>
      <c r="GY28" s="194"/>
      <c r="GZ28" s="194"/>
      <c r="HA28" s="194"/>
      <c r="HB28" s="194"/>
      <c r="HC28" s="194"/>
      <c r="HD28" s="194"/>
      <c r="HE28" s="194"/>
      <c r="HF28" s="194"/>
      <c r="HG28" s="194"/>
      <c r="HH28" s="194"/>
      <c r="HI28" s="194"/>
      <c r="HJ28" s="194"/>
      <c r="HK28" s="194"/>
      <c r="HL28" s="194"/>
      <c r="HM28" s="194"/>
      <c r="HN28" s="194"/>
      <c r="HO28" s="194"/>
      <c r="HP28" s="194"/>
      <c r="HQ28" s="194"/>
      <c r="HR28" s="194"/>
      <c r="HS28" s="194"/>
      <c r="HT28" s="194"/>
      <c r="HU28" s="194"/>
      <c r="HV28" s="194"/>
      <c r="HW28" s="194"/>
      <c r="HX28" s="194"/>
      <c r="HY28" s="194"/>
      <c r="HZ28" s="194"/>
      <c r="IA28" s="194"/>
      <c r="IB28" s="194"/>
      <c r="IC28" s="194"/>
      <c r="ID28" s="194"/>
      <c r="IE28" s="194"/>
      <c r="IF28" s="194"/>
      <c r="IG28" s="194"/>
      <c r="IH28" s="194"/>
      <c r="II28" s="194"/>
      <c r="IJ28" s="194"/>
      <c r="IK28" s="194"/>
    </row>
    <row r="29" spans="1:245" ht="19.5" customHeight="1">
      <c r="A29" s="194"/>
      <c r="B29" s="194"/>
      <c r="C29" s="194"/>
      <c r="D29" s="193"/>
      <c r="E29" s="193"/>
      <c r="F29" s="193"/>
      <c r="G29" s="193"/>
      <c r="H29" s="193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M29" s="194"/>
      <c r="EN29" s="194"/>
      <c r="EO29" s="194"/>
      <c r="EP29" s="194"/>
      <c r="EQ29" s="194"/>
      <c r="ER29" s="194"/>
      <c r="ES29" s="194"/>
      <c r="ET29" s="194"/>
      <c r="EU29" s="194"/>
      <c r="EV29" s="194"/>
      <c r="EW29" s="194"/>
      <c r="EX29" s="194"/>
      <c r="EY29" s="194"/>
      <c r="EZ29" s="194"/>
      <c r="FA29" s="194"/>
      <c r="FB29" s="194"/>
      <c r="FC29" s="194"/>
      <c r="FD29" s="194"/>
      <c r="FE29" s="194"/>
      <c r="FF29" s="194"/>
      <c r="FG29" s="194"/>
      <c r="FH29" s="194"/>
      <c r="FI29" s="194"/>
      <c r="FJ29" s="194"/>
      <c r="FK29" s="194"/>
      <c r="FL29" s="194"/>
      <c r="FM29" s="194"/>
      <c r="FN29" s="194"/>
      <c r="FO29" s="194"/>
      <c r="FP29" s="194"/>
      <c r="FQ29" s="194"/>
      <c r="FR29" s="194"/>
      <c r="FS29" s="194"/>
      <c r="FT29" s="194"/>
      <c r="FU29" s="194"/>
      <c r="FV29" s="194"/>
      <c r="FW29" s="194"/>
      <c r="FX29" s="194"/>
      <c r="FY29" s="194"/>
      <c r="FZ29" s="194"/>
      <c r="GA29" s="194"/>
      <c r="GB29" s="194"/>
      <c r="GC29" s="194"/>
      <c r="GD29" s="194"/>
      <c r="GE29" s="194"/>
      <c r="GF29" s="194"/>
      <c r="GG29" s="194"/>
      <c r="GH29" s="194"/>
      <c r="GI29" s="194"/>
      <c r="GJ29" s="194"/>
      <c r="GK29" s="194"/>
      <c r="GL29" s="194"/>
      <c r="GM29" s="194"/>
      <c r="GN29" s="194"/>
      <c r="GO29" s="194"/>
      <c r="GP29" s="194"/>
      <c r="GQ29" s="194"/>
      <c r="GR29" s="194"/>
      <c r="GS29" s="194"/>
      <c r="GT29" s="194"/>
      <c r="GU29" s="194"/>
      <c r="GV29" s="194"/>
      <c r="GW29" s="194"/>
      <c r="GX29" s="194"/>
      <c r="GY29" s="194"/>
      <c r="GZ29" s="194"/>
      <c r="HA29" s="194"/>
      <c r="HB29" s="194"/>
      <c r="HC29" s="194"/>
      <c r="HD29" s="194"/>
      <c r="HE29" s="194"/>
      <c r="HF29" s="194"/>
      <c r="HG29" s="194"/>
      <c r="HH29" s="194"/>
      <c r="HI29" s="194"/>
      <c r="HJ29" s="194"/>
      <c r="HK29" s="194"/>
      <c r="HL29" s="194"/>
      <c r="HM29" s="194"/>
      <c r="HN29" s="194"/>
      <c r="HO29" s="194"/>
      <c r="HP29" s="194"/>
      <c r="HQ29" s="194"/>
      <c r="HR29" s="194"/>
      <c r="HS29" s="194"/>
      <c r="HT29" s="194"/>
      <c r="HU29" s="194"/>
      <c r="HV29" s="194"/>
      <c r="HW29" s="194"/>
      <c r="HX29" s="194"/>
      <c r="HY29" s="194"/>
      <c r="HZ29" s="194"/>
      <c r="IA29" s="194"/>
      <c r="IB29" s="194"/>
      <c r="IC29" s="194"/>
      <c r="ID29" s="194"/>
      <c r="IE29" s="194"/>
      <c r="IF29" s="194"/>
      <c r="IG29" s="194"/>
      <c r="IH29" s="194"/>
      <c r="II29" s="194"/>
      <c r="IJ29" s="194"/>
      <c r="IK29" s="194"/>
    </row>
    <row r="30" spans="1:245" ht="19.5" customHeight="1">
      <c r="A30" s="194"/>
      <c r="B30" s="194"/>
      <c r="C30" s="194"/>
      <c r="D30" s="193"/>
      <c r="E30" s="193"/>
      <c r="F30" s="193"/>
      <c r="G30" s="193"/>
      <c r="H30" s="193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4"/>
      <c r="FK30" s="194"/>
      <c r="FL30" s="194"/>
      <c r="FM30" s="194"/>
      <c r="FN30" s="194"/>
      <c r="FO30" s="194"/>
      <c r="FP30" s="194"/>
      <c r="FQ30" s="194"/>
      <c r="FR30" s="194"/>
      <c r="FS30" s="194"/>
      <c r="FT30" s="194"/>
      <c r="FU30" s="194"/>
      <c r="FV30" s="194"/>
      <c r="FW30" s="194"/>
      <c r="FX30" s="194"/>
      <c r="FY30" s="194"/>
      <c r="FZ30" s="194"/>
      <c r="GA30" s="194"/>
      <c r="GB30" s="194"/>
      <c r="GC30" s="194"/>
      <c r="GD30" s="194"/>
      <c r="GE30" s="194"/>
      <c r="GF30" s="194"/>
      <c r="GG30" s="194"/>
      <c r="GH30" s="194"/>
      <c r="GI30" s="194"/>
      <c r="GJ30" s="194"/>
      <c r="GK30" s="194"/>
      <c r="GL30" s="194"/>
      <c r="GM30" s="194"/>
      <c r="GN30" s="194"/>
      <c r="GO30" s="194"/>
      <c r="GP30" s="194"/>
      <c r="GQ30" s="194"/>
      <c r="GR30" s="194"/>
      <c r="GS30" s="194"/>
      <c r="GT30" s="194"/>
      <c r="GU30" s="194"/>
      <c r="GV30" s="194"/>
      <c r="GW30" s="194"/>
      <c r="GX30" s="194"/>
      <c r="GY30" s="194"/>
      <c r="GZ30" s="194"/>
      <c r="HA30" s="194"/>
      <c r="HB30" s="194"/>
      <c r="HC30" s="194"/>
      <c r="HD30" s="194"/>
      <c r="HE30" s="194"/>
      <c r="HF30" s="194"/>
      <c r="HG30" s="194"/>
      <c r="HH30" s="194"/>
      <c r="HI30" s="194"/>
      <c r="HJ30" s="194"/>
      <c r="HK30" s="194"/>
      <c r="HL30" s="194"/>
      <c r="HM30" s="194"/>
      <c r="HN30" s="194"/>
      <c r="HO30" s="194"/>
      <c r="HP30" s="194"/>
      <c r="HQ30" s="194"/>
      <c r="HR30" s="194"/>
      <c r="HS30" s="194"/>
      <c r="HT30" s="194"/>
      <c r="HU30" s="194"/>
      <c r="HV30" s="194"/>
      <c r="HW30" s="194"/>
      <c r="HX30" s="194"/>
      <c r="HY30" s="194"/>
      <c r="HZ30" s="194"/>
      <c r="IA30" s="194"/>
      <c r="IB30" s="194"/>
      <c r="IC30" s="194"/>
      <c r="ID30" s="194"/>
      <c r="IE30" s="194"/>
      <c r="IF30" s="194"/>
      <c r="IG30" s="194"/>
      <c r="IH30" s="194"/>
      <c r="II30" s="194"/>
      <c r="IJ30" s="194"/>
      <c r="IK30" s="194"/>
    </row>
    <row r="31" spans="1:245" ht="19.5" customHeight="1">
      <c r="A31" s="194"/>
      <c r="B31" s="194"/>
      <c r="C31" s="194"/>
      <c r="D31" s="194"/>
      <c r="E31" s="194"/>
      <c r="F31" s="194"/>
      <c r="G31" s="194"/>
      <c r="H31" s="193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4"/>
      <c r="DG31" s="194"/>
      <c r="DH31" s="194"/>
      <c r="DI31" s="194"/>
      <c r="DJ31" s="194"/>
      <c r="DK31" s="194"/>
      <c r="DL31" s="194"/>
      <c r="DM31" s="194"/>
      <c r="DN31" s="194"/>
      <c r="DO31" s="194"/>
      <c r="DP31" s="194"/>
      <c r="DQ31" s="194"/>
      <c r="DR31" s="194"/>
      <c r="DS31" s="194"/>
      <c r="DT31" s="194"/>
      <c r="DU31" s="194"/>
      <c r="DV31" s="194"/>
      <c r="DW31" s="194"/>
      <c r="DX31" s="194"/>
      <c r="DY31" s="194"/>
      <c r="DZ31" s="194"/>
      <c r="EA31" s="194"/>
      <c r="EB31" s="194"/>
      <c r="EC31" s="194"/>
      <c r="ED31" s="194"/>
      <c r="EE31" s="194"/>
      <c r="EF31" s="194"/>
      <c r="EG31" s="194"/>
      <c r="EH31" s="194"/>
      <c r="EI31" s="194"/>
      <c r="EJ31" s="194"/>
      <c r="EK31" s="194"/>
      <c r="EL31" s="194"/>
      <c r="EM31" s="194"/>
      <c r="EN31" s="194"/>
      <c r="EO31" s="194"/>
      <c r="EP31" s="194"/>
      <c r="EQ31" s="194"/>
      <c r="ER31" s="194"/>
      <c r="ES31" s="194"/>
      <c r="ET31" s="194"/>
      <c r="EU31" s="194"/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194"/>
      <c r="FJ31" s="194"/>
      <c r="FK31" s="194"/>
      <c r="FL31" s="194"/>
      <c r="FM31" s="194"/>
      <c r="FN31" s="194"/>
      <c r="FO31" s="194"/>
      <c r="FP31" s="194"/>
      <c r="FQ31" s="194"/>
      <c r="FR31" s="194"/>
      <c r="FS31" s="194"/>
      <c r="FT31" s="194"/>
      <c r="FU31" s="194"/>
      <c r="FV31" s="194"/>
      <c r="FW31" s="194"/>
      <c r="FX31" s="194"/>
      <c r="FY31" s="194"/>
      <c r="FZ31" s="194"/>
      <c r="GA31" s="194"/>
      <c r="GB31" s="194"/>
      <c r="GC31" s="194"/>
      <c r="GD31" s="194"/>
      <c r="GE31" s="194"/>
      <c r="GF31" s="194"/>
      <c r="GG31" s="194"/>
      <c r="GH31" s="194"/>
      <c r="GI31" s="194"/>
      <c r="GJ31" s="194"/>
      <c r="GK31" s="194"/>
      <c r="GL31" s="194"/>
      <c r="GM31" s="194"/>
      <c r="GN31" s="194"/>
      <c r="GO31" s="194"/>
      <c r="GP31" s="194"/>
      <c r="GQ31" s="194"/>
      <c r="GR31" s="194"/>
      <c r="GS31" s="194"/>
      <c r="GT31" s="194"/>
      <c r="GU31" s="194"/>
      <c r="GV31" s="194"/>
      <c r="GW31" s="194"/>
      <c r="GX31" s="194"/>
      <c r="GY31" s="194"/>
      <c r="GZ31" s="194"/>
      <c r="HA31" s="194"/>
      <c r="HB31" s="194"/>
      <c r="HC31" s="194"/>
      <c r="HD31" s="194"/>
      <c r="HE31" s="194"/>
      <c r="HF31" s="194"/>
      <c r="HG31" s="194"/>
      <c r="HH31" s="194"/>
      <c r="HI31" s="194"/>
      <c r="HJ31" s="194"/>
      <c r="HK31" s="194"/>
      <c r="HL31" s="194"/>
      <c r="HM31" s="194"/>
      <c r="HN31" s="194"/>
      <c r="HO31" s="194"/>
      <c r="HP31" s="194"/>
      <c r="HQ31" s="194"/>
      <c r="HR31" s="194"/>
      <c r="HS31" s="194"/>
      <c r="HT31" s="194"/>
      <c r="HU31" s="194"/>
      <c r="HV31" s="194"/>
      <c r="HW31" s="194"/>
      <c r="HX31" s="194"/>
      <c r="HY31" s="194"/>
      <c r="HZ31" s="194"/>
      <c r="IA31" s="194"/>
      <c r="IB31" s="194"/>
      <c r="IC31" s="194"/>
      <c r="ID31" s="194"/>
      <c r="IE31" s="194"/>
      <c r="IF31" s="194"/>
      <c r="IG31" s="194"/>
      <c r="IH31" s="194"/>
      <c r="II31" s="194"/>
      <c r="IJ31" s="194"/>
      <c r="IK31" s="194"/>
    </row>
    <row r="32" spans="1:245" ht="19.5" customHeight="1">
      <c r="A32" s="194"/>
      <c r="B32" s="194"/>
      <c r="C32" s="194"/>
      <c r="D32" s="194"/>
      <c r="E32" s="195"/>
      <c r="F32" s="195"/>
      <c r="G32" s="195"/>
      <c r="H32" s="193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94"/>
      <c r="CF32" s="194"/>
      <c r="CG32" s="194"/>
      <c r="CH32" s="194"/>
      <c r="CI32" s="194"/>
      <c r="CJ32" s="194"/>
      <c r="CK32" s="194"/>
      <c r="CL32" s="194"/>
      <c r="CM32" s="194"/>
      <c r="CN32" s="194"/>
      <c r="CO32" s="194"/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4"/>
      <c r="DG32" s="194"/>
      <c r="DH32" s="194"/>
      <c r="DI32" s="194"/>
      <c r="DJ32" s="194"/>
      <c r="DK32" s="194"/>
      <c r="DL32" s="194"/>
      <c r="DM32" s="194"/>
      <c r="DN32" s="194"/>
      <c r="DO32" s="194"/>
      <c r="DP32" s="194"/>
      <c r="DQ32" s="194"/>
      <c r="DR32" s="194"/>
      <c r="DS32" s="194"/>
      <c r="DT32" s="194"/>
      <c r="DU32" s="194"/>
      <c r="DV32" s="194"/>
      <c r="DW32" s="194"/>
      <c r="DX32" s="194"/>
      <c r="DY32" s="194"/>
      <c r="DZ32" s="194"/>
      <c r="EA32" s="194"/>
      <c r="EB32" s="194"/>
      <c r="EC32" s="194"/>
      <c r="ED32" s="194"/>
      <c r="EE32" s="194"/>
      <c r="EF32" s="194"/>
      <c r="EG32" s="194"/>
      <c r="EH32" s="194"/>
      <c r="EI32" s="194"/>
      <c r="EJ32" s="194"/>
      <c r="EK32" s="194"/>
      <c r="EL32" s="194"/>
      <c r="EM32" s="194"/>
      <c r="EN32" s="194"/>
      <c r="EO32" s="194"/>
      <c r="EP32" s="194"/>
      <c r="EQ32" s="194"/>
      <c r="ER32" s="194"/>
      <c r="ES32" s="194"/>
      <c r="ET32" s="19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4"/>
      <c r="FL32" s="194"/>
      <c r="FM32" s="194"/>
      <c r="FN32" s="194"/>
      <c r="FO32" s="194"/>
      <c r="FP32" s="194"/>
      <c r="FQ32" s="194"/>
      <c r="FR32" s="194"/>
      <c r="FS32" s="194"/>
      <c r="FT32" s="194"/>
      <c r="FU32" s="194"/>
      <c r="FV32" s="194"/>
      <c r="FW32" s="194"/>
      <c r="FX32" s="194"/>
      <c r="FY32" s="194"/>
      <c r="FZ32" s="194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4"/>
      <c r="GW32" s="194"/>
      <c r="GX32" s="194"/>
      <c r="GY32" s="194"/>
      <c r="GZ32" s="194"/>
      <c r="HA32" s="194"/>
      <c r="HB32" s="194"/>
      <c r="HC32" s="194"/>
      <c r="HD32" s="194"/>
      <c r="HE32" s="194"/>
      <c r="HF32" s="194"/>
      <c r="HG32" s="194"/>
      <c r="HH32" s="194"/>
      <c r="HI32" s="194"/>
      <c r="HJ32" s="194"/>
      <c r="HK32" s="194"/>
      <c r="HL32" s="194"/>
      <c r="HM32" s="194"/>
      <c r="HN32" s="194"/>
      <c r="HO32" s="194"/>
      <c r="HP32" s="194"/>
      <c r="HQ32" s="194"/>
      <c r="HR32" s="194"/>
      <c r="HS32" s="194"/>
      <c r="HT32" s="194"/>
      <c r="HU32" s="194"/>
      <c r="HV32" s="194"/>
      <c r="HW32" s="194"/>
      <c r="HX32" s="194"/>
      <c r="HY32" s="194"/>
      <c r="HZ32" s="194"/>
      <c r="IA32" s="194"/>
      <c r="IB32" s="194"/>
      <c r="IC32" s="194"/>
      <c r="ID32" s="194"/>
      <c r="IE32" s="194"/>
      <c r="IF32" s="194"/>
      <c r="IG32" s="194"/>
      <c r="IH32" s="194"/>
      <c r="II32" s="194"/>
      <c r="IJ32" s="194"/>
      <c r="IK32" s="194"/>
    </row>
    <row r="33" spans="1:245" ht="19.5" customHeight="1">
      <c r="A33" s="194"/>
      <c r="B33" s="194"/>
      <c r="C33" s="194"/>
      <c r="D33" s="194"/>
      <c r="E33" s="195"/>
      <c r="F33" s="195"/>
      <c r="G33" s="195"/>
      <c r="H33" s="193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4"/>
      <c r="CM33" s="194"/>
      <c r="CN33" s="194"/>
      <c r="CO33" s="194"/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194"/>
      <c r="DO33" s="194"/>
      <c r="DP33" s="194"/>
      <c r="DQ33" s="194"/>
      <c r="DR33" s="194"/>
      <c r="DS33" s="194"/>
      <c r="DT33" s="194"/>
      <c r="DU33" s="194"/>
      <c r="DV33" s="194"/>
      <c r="DW33" s="194"/>
      <c r="DX33" s="194"/>
      <c r="DY33" s="194"/>
      <c r="DZ33" s="194"/>
      <c r="EA33" s="194"/>
      <c r="EB33" s="194"/>
      <c r="EC33" s="194"/>
      <c r="ED33" s="194"/>
      <c r="EE33" s="194"/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4"/>
      <c r="FK33" s="194"/>
      <c r="FL33" s="194"/>
      <c r="FM33" s="194"/>
      <c r="FN33" s="194"/>
      <c r="FO33" s="194"/>
      <c r="FP33" s="194"/>
      <c r="FQ33" s="194"/>
      <c r="FR33" s="194"/>
      <c r="FS33" s="194"/>
      <c r="FT33" s="194"/>
      <c r="FU33" s="194"/>
      <c r="FV33" s="194"/>
      <c r="FW33" s="194"/>
      <c r="FX33" s="194"/>
      <c r="FY33" s="194"/>
      <c r="FZ33" s="194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4"/>
      <c r="GW33" s="194"/>
      <c r="GX33" s="194"/>
      <c r="GY33" s="194"/>
      <c r="GZ33" s="194"/>
      <c r="HA33" s="194"/>
      <c r="HB33" s="194"/>
      <c r="HC33" s="194"/>
      <c r="HD33" s="194"/>
      <c r="HE33" s="194"/>
      <c r="HF33" s="194"/>
      <c r="HG33" s="194"/>
      <c r="HH33" s="194"/>
      <c r="HI33" s="194"/>
      <c r="HJ33" s="194"/>
      <c r="HK33" s="194"/>
      <c r="HL33" s="194"/>
      <c r="HM33" s="194"/>
      <c r="HN33" s="194"/>
      <c r="HO33" s="194"/>
      <c r="HP33" s="194"/>
      <c r="HQ33" s="194"/>
      <c r="HR33" s="194"/>
      <c r="HS33" s="194"/>
      <c r="HT33" s="194"/>
      <c r="HU33" s="194"/>
      <c r="HV33" s="194"/>
      <c r="HW33" s="194"/>
      <c r="HX33" s="194"/>
      <c r="HY33" s="194"/>
      <c r="HZ33" s="194"/>
      <c r="IA33" s="194"/>
      <c r="IB33" s="194"/>
      <c r="IC33" s="194"/>
      <c r="ID33" s="194"/>
      <c r="IE33" s="194"/>
      <c r="IF33" s="194"/>
      <c r="IG33" s="194"/>
      <c r="IH33" s="194"/>
      <c r="II33" s="194"/>
      <c r="IJ33" s="194"/>
      <c r="IK33" s="194"/>
    </row>
    <row r="34" spans="1:245" ht="19.5" customHeight="1">
      <c r="A34" s="194"/>
      <c r="B34" s="194"/>
      <c r="C34" s="194"/>
      <c r="D34" s="194"/>
      <c r="E34" s="194"/>
      <c r="F34" s="194"/>
      <c r="G34" s="194"/>
      <c r="H34" s="193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4"/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4"/>
      <c r="DP34" s="194"/>
      <c r="DQ34" s="194"/>
      <c r="DR34" s="194"/>
      <c r="DS34" s="194"/>
      <c r="DT34" s="194"/>
      <c r="DU34" s="194"/>
      <c r="DV34" s="194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4"/>
      <c r="EH34" s="194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4"/>
      <c r="ET34" s="19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4"/>
      <c r="FK34" s="194"/>
      <c r="FL34" s="194"/>
      <c r="FM34" s="194"/>
      <c r="FN34" s="194"/>
      <c r="FO34" s="194"/>
      <c r="FP34" s="194"/>
      <c r="FQ34" s="194"/>
      <c r="FR34" s="194"/>
      <c r="FS34" s="194"/>
      <c r="FT34" s="194"/>
      <c r="FU34" s="194"/>
      <c r="FV34" s="194"/>
      <c r="FW34" s="194"/>
      <c r="FX34" s="194"/>
      <c r="FY34" s="194"/>
      <c r="FZ34" s="194"/>
      <c r="GA34" s="194"/>
      <c r="GB34" s="194"/>
      <c r="GC34" s="194"/>
      <c r="GD34" s="194"/>
      <c r="GE34" s="194"/>
      <c r="GF34" s="194"/>
      <c r="GG34" s="194"/>
      <c r="GH34" s="194"/>
      <c r="GI34" s="194"/>
      <c r="GJ34" s="194"/>
      <c r="GK34" s="194"/>
      <c r="GL34" s="194"/>
      <c r="GM34" s="194"/>
      <c r="GN34" s="194"/>
      <c r="GO34" s="194"/>
      <c r="GP34" s="194"/>
      <c r="GQ34" s="194"/>
      <c r="GR34" s="194"/>
      <c r="GS34" s="194"/>
      <c r="GT34" s="194"/>
      <c r="GU34" s="194"/>
      <c r="GV34" s="194"/>
      <c r="GW34" s="194"/>
      <c r="GX34" s="194"/>
      <c r="GY34" s="194"/>
      <c r="GZ34" s="194"/>
      <c r="HA34" s="194"/>
      <c r="HB34" s="194"/>
      <c r="HC34" s="194"/>
      <c r="HD34" s="194"/>
      <c r="HE34" s="194"/>
      <c r="HF34" s="194"/>
      <c r="HG34" s="194"/>
      <c r="HH34" s="194"/>
      <c r="HI34" s="194"/>
      <c r="HJ34" s="194"/>
      <c r="HK34" s="194"/>
      <c r="HL34" s="194"/>
      <c r="HM34" s="194"/>
      <c r="HN34" s="194"/>
      <c r="HO34" s="194"/>
      <c r="HP34" s="194"/>
      <c r="HQ34" s="194"/>
      <c r="HR34" s="194"/>
      <c r="HS34" s="194"/>
      <c r="HT34" s="194"/>
      <c r="HU34" s="194"/>
      <c r="HV34" s="194"/>
      <c r="HW34" s="194"/>
      <c r="HX34" s="194"/>
      <c r="HY34" s="194"/>
      <c r="HZ34" s="194"/>
      <c r="IA34" s="194"/>
      <c r="IB34" s="194"/>
      <c r="IC34" s="194"/>
      <c r="ID34" s="194"/>
      <c r="IE34" s="194"/>
      <c r="IF34" s="194"/>
      <c r="IG34" s="194"/>
      <c r="IH34" s="194"/>
      <c r="II34" s="194"/>
      <c r="IJ34" s="194"/>
      <c r="IK34" s="194"/>
    </row>
    <row r="35" spans="1:245" ht="19.5" customHeight="1">
      <c r="A35" s="194"/>
      <c r="B35" s="194"/>
      <c r="C35" s="194"/>
      <c r="D35" s="194"/>
      <c r="E35" s="196"/>
      <c r="F35" s="196"/>
      <c r="G35" s="196"/>
      <c r="H35" s="193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4"/>
      <c r="FK35" s="194"/>
      <c r="FL35" s="194"/>
      <c r="FM35" s="194"/>
      <c r="FN35" s="194"/>
      <c r="FO35" s="194"/>
      <c r="FP35" s="194"/>
      <c r="FQ35" s="194"/>
      <c r="FR35" s="194"/>
      <c r="FS35" s="194"/>
      <c r="FT35" s="194"/>
      <c r="FU35" s="194"/>
      <c r="FV35" s="194"/>
      <c r="FW35" s="194"/>
      <c r="FX35" s="194"/>
      <c r="FY35" s="194"/>
      <c r="FZ35" s="194"/>
      <c r="GA35" s="194"/>
      <c r="GB35" s="194"/>
      <c r="GC35" s="194"/>
      <c r="GD35" s="194"/>
      <c r="GE35" s="194"/>
      <c r="GF35" s="194"/>
      <c r="GG35" s="194"/>
      <c r="GH35" s="194"/>
      <c r="GI35" s="194"/>
      <c r="GJ35" s="194"/>
      <c r="GK35" s="194"/>
      <c r="GL35" s="194"/>
      <c r="GM35" s="194"/>
      <c r="GN35" s="194"/>
      <c r="GO35" s="194"/>
      <c r="GP35" s="194"/>
      <c r="GQ35" s="194"/>
      <c r="GR35" s="194"/>
      <c r="GS35" s="194"/>
      <c r="GT35" s="194"/>
      <c r="GU35" s="194"/>
      <c r="GV35" s="194"/>
      <c r="GW35" s="194"/>
      <c r="GX35" s="194"/>
      <c r="GY35" s="194"/>
      <c r="GZ35" s="194"/>
      <c r="HA35" s="194"/>
      <c r="HB35" s="194"/>
      <c r="HC35" s="194"/>
      <c r="HD35" s="194"/>
      <c r="HE35" s="194"/>
      <c r="HF35" s="194"/>
      <c r="HG35" s="194"/>
      <c r="HH35" s="194"/>
      <c r="HI35" s="194"/>
      <c r="HJ35" s="194"/>
      <c r="HK35" s="194"/>
      <c r="HL35" s="194"/>
      <c r="HM35" s="194"/>
      <c r="HN35" s="194"/>
      <c r="HO35" s="194"/>
      <c r="HP35" s="194"/>
      <c r="HQ35" s="194"/>
      <c r="HR35" s="194"/>
      <c r="HS35" s="194"/>
      <c r="HT35" s="194"/>
      <c r="HU35" s="194"/>
      <c r="HV35" s="194"/>
      <c r="HW35" s="194"/>
      <c r="HX35" s="194"/>
      <c r="HY35" s="194"/>
      <c r="HZ35" s="194"/>
      <c r="IA35" s="194"/>
      <c r="IB35" s="194"/>
      <c r="IC35" s="194"/>
      <c r="ID35" s="194"/>
      <c r="IE35" s="194"/>
      <c r="IF35" s="194"/>
      <c r="IG35" s="194"/>
      <c r="IH35" s="194"/>
      <c r="II35" s="194"/>
      <c r="IJ35" s="194"/>
      <c r="IK35" s="194"/>
    </row>
    <row r="36" spans="1:245" ht="19.5" customHeight="1">
      <c r="A36" s="44"/>
      <c r="B36" s="44"/>
      <c r="C36" s="44"/>
      <c r="D36" s="44"/>
      <c r="E36" s="197"/>
      <c r="F36" s="197"/>
      <c r="G36" s="197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8"/>
      <c r="B37" s="198"/>
      <c r="C37" s="198"/>
      <c r="D37" s="198"/>
      <c r="E37" s="198"/>
      <c r="F37" s="198"/>
      <c r="G37" s="198"/>
      <c r="H37" s="199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  <c r="EN37" s="188"/>
      <c r="EO37" s="188"/>
      <c r="EP37" s="188"/>
      <c r="EQ37" s="188"/>
      <c r="ER37" s="188"/>
      <c r="ES37" s="188"/>
      <c r="ET37" s="188"/>
      <c r="EU37" s="188"/>
      <c r="EV37" s="188"/>
      <c r="EW37" s="188"/>
      <c r="EX37" s="188"/>
      <c r="EY37" s="188"/>
      <c r="EZ37" s="188"/>
      <c r="FA37" s="188"/>
      <c r="FB37" s="188"/>
      <c r="FC37" s="188"/>
      <c r="FD37" s="188"/>
      <c r="FE37" s="188"/>
      <c r="FF37" s="188"/>
      <c r="FG37" s="188"/>
      <c r="FH37" s="188"/>
      <c r="FI37" s="188"/>
      <c r="FJ37" s="188"/>
      <c r="FK37" s="188"/>
      <c r="FL37" s="188"/>
      <c r="FM37" s="188"/>
      <c r="FN37" s="188"/>
      <c r="FO37" s="188"/>
      <c r="FP37" s="188"/>
      <c r="FQ37" s="188"/>
      <c r="FR37" s="188"/>
      <c r="FS37" s="188"/>
      <c r="FT37" s="188"/>
      <c r="FU37" s="188"/>
      <c r="FV37" s="188"/>
      <c r="FW37" s="188"/>
      <c r="FX37" s="188"/>
      <c r="FY37" s="188"/>
      <c r="FZ37" s="188"/>
      <c r="GA37" s="188"/>
      <c r="GB37" s="188"/>
      <c r="GC37" s="188"/>
      <c r="GD37" s="188"/>
      <c r="GE37" s="188"/>
      <c r="GF37" s="188"/>
      <c r="GG37" s="188"/>
      <c r="GH37" s="188"/>
      <c r="GI37" s="188"/>
      <c r="GJ37" s="188"/>
      <c r="GK37" s="188"/>
      <c r="GL37" s="188"/>
      <c r="GM37" s="188"/>
      <c r="GN37" s="188"/>
      <c r="GO37" s="188"/>
      <c r="GP37" s="188"/>
      <c r="GQ37" s="188"/>
      <c r="GR37" s="188"/>
      <c r="GS37" s="188"/>
      <c r="GT37" s="188"/>
      <c r="GU37" s="188"/>
      <c r="GV37" s="188"/>
      <c r="GW37" s="188"/>
      <c r="GX37" s="188"/>
      <c r="GY37" s="188"/>
      <c r="GZ37" s="188"/>
      <c r="HA37" s="188"/>
      <c r="HB37" s="188"/>
      <c r="HC37" s="188"/>
      <c r="HD37" s="188"/>
      <c r="HE37" s="188"/>
      <c r="HF37" s="188"/>
      <c r="HG37" s="188"/>
      <c r="HH37" s="188"/>
      <c r="HI37" s="188"/>
      <c r="HJ37" s="188"/>
      <c r="HK37" s="188"/>
      <c r="HL37" s="188"/>
      <c r="HM37" s="188"/>
      <c r="HN37" s="188"/>
      <c r="HO37" s="188"/>
      <c r="HP37" s="188"/>
      <c r="HQ37" s="188"/>
      <c r="HR37" s="188"/>
      <c r="HS37" s="188"/>
      <c r="HT37" s="188"/>
      <c r="HU37" s="188"/>
      <c r="HV37" s="188"/>
      <c r="HW37" s="188"/>
      <c r="HX37" s="188"/>
      <c r="HY37" s="188"/>
      <c r="HZ37" s="188"/>
      <c r="IA37" s="188"/>
      <c r="IB37" s="188"/>
      <c r="IC37" s="188"/>
      <c r="ID37" s="188"/>
      <c r="IE37" s="188"/>
      <c r="IF37" s="188"/>
      <c r="IG37" s="188"/>
      <c r="IH37" s="188"/>
      <c r="II37" s="188"/>
      <c r="IJ37" s="188"/>
      <c r="IK37" s="188"/>
    </row>
    <row r="38" spans="1:245" ht="19.5" customHeight="1">
      <c r="A38" s="44"/>
      <c r="B38" s="44"/>
      <c r="C38" s="44"/>
      <c r="D38" s="44"/>
      <c r="E38" s="44"/>
      <c r="F38" s="44"/>
      <c r="G38" s="44"/>
      <c r="H38" s="199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8"/>
      <c r="EX38" s="188"/>
      <c r="EY38" s="188"/>
      <c r="EZ38" s="188"/>
      <c r="FA38" s="188"/>
      <c r="FB38" s="188"/>
      <c r="FC38" s="188"/>
      <c r="FD38" s="188"/>
      <c r="FE38" s="188"/>
      <c r="FF38" s="188"/>
      <c r="FG38" s="188"/>
      <c r="FH38" s="188"/>
      <c r="FI38" s="188"/>
      <c r="FJ38" s="188"/>
      <c r="FK38" s="188"/>
      <c r="FL38" s="188"/>
      <c r="FM38" s="188"/>
      <c r="FN38" s="188"/>
      <c r="FO38" s="188"/>
      <c r="FP38" s="188"/>
      <c r="FQ38" s="188"/>
      <c r="FR38" s="188"/>
      <c r="FS38" s="188"/>
      <c r="FT38" s="188"/>
      <c r="FU38" s="188"/>
      <c r="FV38" s="188"/>
      <c r="FW38" s="188"/>
      <c r="FX38" s="188"/>
      <c r="FY38" s="188"/>
      <c r="FZ38" s="188"/>
      <c r="GA38" s="188"/>
      <c r="GB38" s="188"/>
      <c r="GC38" s="188"/>
      <c r="GD38" s="188"/>
      <c r="GE38" s="188"/>
      <c r="GF38" s="188"/>
      <c r="GG38" s="188"/>
      <c r="GH38" s="188"/>
      <c r="GI38" s="188"/>
      <c r="GJ38" s="188"/>
      <c r="GK38" s="188"/>
      <c r="GL38" s="188"/>
      <c r="GM38" s="188"/>
      <c r="GN38" s="188"/>
      <c r="GO38" s="188"/>
      <c r="GP38" s="188"/>
      <c r="GQ38" s="188"/>
      <c r="GR38" s="188"/>
      <c r="GS38" s="188"/>
      <c r="GT38" s="188"/>
      <c r="GU38" s="188"/>
      <c r="GV38" s="188"/>
      <c r="GW38" s="188"/>
      <c r="GX38" s="188"/>
      <c r="GY38" s="188"/>
      <c r="GZ38" s="188"/>
      <c r="HA38" s="188"/>
      <c r="HB38" s="188"/>
      <c r="HC38" s="188"/>
      <c r="HD38" s="188"/>
      <c r="HE38" s="188"/>
      <c r="HF38" s="188"/>
      <c r="HG38" s="188"/>
      <c r="HH38" s="188"/>
      <c r="HI38" s="188"/>
      <c r="HJ38" s="188"/>
      <c r="HK38" s="188"/>
      <c r="HL38" s="188"/>
      <c r="HM38" s="188"/>
      <c r="HN38" s="188"/>
      <c r="HO38" s="188"/>
      <c r="HP38" s="188"/>
      <c r="HQ38" s="188"/>
      <c r="HR38" s="188"/>
      <c r="HS38" s="188"/>
      <c r="HT38" s="188"/>
      <c r="HU38" s="188"/>
      <c r="HV38" s="188"/>
      <c r="HW38" s="188"/>
      <c r="HX38" s="188"/>
      <c r="HY38" s="188"/>
      <c r="HZ38" s="188"/>
      <c r="IA38" s="188"/>
      <c r="IB38" s="188"/>
      <c r="IC38" s="188"/>
      <c r="ID38" s="188"/>
      <c r="IE38" s="188"/>
      <c r="IF38" s="188"/>
      <c r="IG38" s="188"/>
      <c r="IH38" s="188"/>
      <c r="II38" s="188"/>
      <c r="IJ38" s="188"/>
      <c r="IK38" s="188"/>
    </row>
    <row r="39" spans="1:245" ht="19.5" customHeight="1">
      <c r="A39" s="188"/>
      <c r="B39" s="188"/>
      <c r="C39" s="188"/>
      <c r="D39" s="188"/>
      <c r="E39" s="188"/>
      <c r="F39" s="44"/>
      <c r="G39" s="44"/>
      <c r="H39" s="199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8"/>
      <c r="FV39" s="188"/>
      <c r="FW39" s="188"/>
      <c r="FX39" s="188"/>
      <c r="FY39" s="188"/>
      <c r="FZ39" s="188"/>
      <c r="GA39" s="188"/>
      <c r="GB39" s="188"/>
      <c r="GC39" s="188"/>
      <c r="GD39" s="188"/>
      <c r="GE39" s="188"/>
      <c r="GF39" s="188"/>
      <c r="GG39" s="188"/>
      <c r="GH39" s="188"/>
      <c r="GI39" s="188"/>
      <c r="GJ39" s="188"/>
      <c r="GK39" s="188"/>
      <c r="GL39" s="188"/>
      <c r="GM39" s="188"/>
      <c r="GN39" s="188"/>
      <c r="GO39" s="188"/>
      <c r="GP39" s="188"/>
      <c r="GQ39" s="188"/>
      <c r="GR39" s="188"/>
      <c r="GS39" s="188"/>
      <c r="GT39" s="188"/>
      <c r="GU39" s="188"/>
      <c r="GV39" s="188"/>
      <c r="GW39" s="188"/>
      <c r="GX39" s="188"/>
      <c r="GY39" s="188"/>
      <c r="GZ39" s="188"/>
      <c r="HA39" s="188"/>
      <c r="HB39" s="188"/>
      <c r="HC39" s="188"/>
      <c r="HD39" s="188"/>
      <c r="HE39" s="188"/>
      <c r="HF39" s="188"/>
      <c r="HG39" s="188"/>
      <c r="HH39" s="188"/>
      <c r="HI39" s="188"/>
      <c r="HJ39" s="188"/>
      <c r="HK39" s="188"/>
      <c r="HL39" s="188"/>
      <c r="HM39" s="188"/>
      <c r="HN39" s="188"/>
      <c r="HO39" s="188"/>
      <c r="HP39" s="188"/>
      <c r="HQ39" s="188"/>
      <c r="HR39" s="188"/>
      <c r="HS39" s="188"/>
      <c r="HT39" s="188"/>
      <c r="HU39" s="188"/>
      <c r="HV39" s="188"/>
      <c r="HW39" s="188"/>
      <c r="HX39" s="188"/>
      <c r="HY39" s="188"/>
      <c r="HZ39" s="188"/>
      <c r="IA39" s="188"/>
      <c r="IB39" s="188"/>
      <c r="IC39" s="188"/>
      <c r="ID39" s="188"/>
      <c r="IE39" s="188"/>
      <c r="IF39" s="188"/>
      <c r="IG39" s="188"/>
      <c r="IH39" s="188"/>
      <c r="II39" s="188"/>
      <c r="IJ39" s="188"/>
      <c r="IK39" s="188"/>
    </row>
    <row r="40" spans="1:245" ht="19.5" customHeight="1">
      <c r="A40" s="188"/>
      <c r="B40" s="188"/>
      <c r="C40" s="188"/>
      <c r="D40" s="188"/>
      <c r="E40" s="188"/>
      <c r="F40" s="44"/>
      <c r="G40" s="44"/>
      <c r="H40" s="199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/>
      <c r="FX40" s="188"/>
      <c r="FY40" s="188"/>
      <c r="FZ40" s="188"/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  <c r="GV40" s="188"/>
      <c r="GW40" s="188"/>
      <c r="GX40" s="188"/>
      <c r="GY40" s="188"/>
      <c r="GZ40" s="188"/>
      <c r="HA40" s="188"/>
      <c r="HB40" s="188"/>
      <c r="HC40" s="188"/>
      <c r="HD40" s="188"/>
      <c r="HE40" s="188"/>
      <c r="HF40" s="188"/>
      <c r="HG40" s="188"/>
      <c r="HH40" s="188"/>
      <c r="HI40" s="188"/>
      <c r="HJ40" s="188"/>
      <c r="HK40" s="188"/>
      <c r="HL40" s="188"/>
      <c r="HM40" s="188"/>
      <c r="HN40" s="188"/>
      <c r="HO40" s="188"/>
      <c r="HP40" s="188"/>
      <c r="HQ40" s="188"/>
      <c r="HR40" s="188"/>
      <c r="HS40" s="188"/>
      <c r="HT40" s="188"/>
      <c r="HU40" s="188"/>
      <c r="HV40" s="188"/>
      <c r="HW40" s="188"/>
      <c r="HX40" s="188"/>
      <c r="HY40" s="188"/>
      <c r="HZ40" s="188"/>
      <c r="IA40" s="188"/>
      <c r="IB40" s="188"/>
      <c r="IC40" s="188"/>
      <c r="ID40" s="188"/>
      <c r="IE40" s="188"/>
      <c r="IF40" s="188"/>
      <c r="IG40" s="188"/>
      <c r="IH40" s="188"/>
      <c r="II40" s="188"/>
      <c r="IJ40" s="188"/>
      <c r="IK40" s="188"/>
    </row>
    <row r="41" spans="1:245" ht="19.5" customHeight="1">
      <c r="A41" s="188"/>
      <c r="B41" s="188"/>
      <c r="C41" s="188"/>
      <c r="D41" s="188"/>
      <c r="E41" s="188"/>
      <c r="F41" s="44"/>
      <c r="G41" s="44"/>
      <c r="H41" s="199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  <c r="GV41" s="188"/>
      <c r="GW41" s="188"/>
      <c r="GX41" s="188"/>
      <c r="GY41" s="188"/>
      <c r="GZ41" s="188"/>
      <c r="HA41" s="188"/>
      <c r="HB41" s="188"/>
      <c r="HC41" s="188"/>
      <c r="HD41" s="188"/>
      <c r="HE41" s="188"/>
      <c r="HF41" s="188"/>
      <c r="HG41" s="188"/>
      <c r="HH41" s="188"/>
      <c r="HI41" s="188"/>
      <c r="HJ41" s="188"/>
      <c r="HK41" s="188"/>
      <c r="HL41" s="188"/>
      <c r="HM41" s="188"/>
      <c r="HN41" s="188"/>
      <c r="HO41" s="188"/>
      <c r="HP41" s="188"/>
      <c r="HQ41" s="188"/>
      <c r="HR41" s="188"/>
      <c r="HS41" s="188"/>
      <c r="HT41" s="188"/>
      <c r="HU41" s="188"/>
      <c r="HV41" s="188"/>
      <c r="HW41" s="188"/>
      <c r="HX41" s="188"/>
      <c r="HY41" s="188"/>
      <c r="HZ41" s="188"/>
      <c r="IA41" s="188"/>
      <c r="IB41" s="188"/>
      <c r="IC41" s="188"/>
      <c r="ID41" s="188"/>
      <c r="IE41" s="188"/>
      <c r="IF41" s="188"/>
      <c r="IG41" s="188"/>
      <c r="IH41" s="188"/>
      <c r="II41" s="188"/>
      <c r="IJ41" s="188"/>
      <c r="IK41" s="188"/>
    </row>
    <row r="42" spans="1:245" ht="19.5" customHeight="1">
      <c r="A42" s="188"/>
      <c r="B42" s="188"/>
      <c r="C42" s="188"/>
      <c r="D42" s="188"/>
      <c r="E42" s="188"/>
      <c r="F42" s="44"/>
      <c r="G42" s="44"/>
      <c r="H42" s="199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  <c r="GV42" s="188"/>
      <c r="GW42" s="188"/>
      <c r="GX42" s="188"/>
      <c r="GY42" s="188"/>
      <c r="GZ42" s="188"/>
      <c r="HA42" s="188"/>
      <c r="HB42" s="188"/>
      <c r="HC42" s="188"/>
      <c r="HD42" s="188"/>
      <c r="HE42" s="188"/>
      <c r="HF42" s="188"/>
      <c r="HG42" s="188"/>
      <c r="HH42" s="188"/>
      <c r="HI42" s="188"/>
      <c r="HJ42" s="188"/>
      <c r="HK42" s="188"/>
      <c r="HL42" s="188"/>
      <c r="HM42" s="188"/>
      <c r="HN42" s="188"/>
      <c r="HO42" s="188"/>
      <c r="HP42" s="188"/>
      <c r="HQ42" s="188"/>
      <c r="HR42" s="188"/>
      <c r="HS42" s="188"/>
      <c r="HT42" s="188"/>
      <c r="HU42" s="188"/>
      <c r="HV42" s="188"/>
      <c r="HW42" s="188"/>
      <c r="HX42" s="188"/>
      <c r="HY42" s="188"/>
      <c r="HZ42" s="188"/>
      <c r="IA42" s="188"/>
      <c r="IB42" s="188"/>
      <c r="IC42" s="188"/>
      <c r="ID42" s="188"/>
      <c r="IE42" s="188"/>
      <c r="IF42" s="188"/>
      <c r="IG42" s="188"/>
      <c r="IH42" s="188"/>
      <c r="II42" s="188"/>
      <c r="IJ42" s="188"/>
      <c r="IK42" s="188"/>
    </row>
    <row r="43" spans="1:245" ht="19.5" customHeight="1">
      <c r="A43" s="188"/>
      <c r="B43" s="188"/>
      <c r="C43" s="188"/>
      <c r="D43" s="188"/>
      <c r="E43" s="188"/>
      <c r="F43" s="44"/>
      <c r="G43" s="44"/>
      <c r="H43" s="199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8"/>
      <c r="FK43" s="188"/>
      <c r="FL43" s="188"/>
      <c r="FM43" s="188"/>
      <c r="FN43" s="188"/>
      <c r="FO43" s="188"/>
      <c r="FP43" s="188"/>
      <c r="FQ43" s="188"/>
      <c r="FR43" s="188"/>
      <c r="FS43" s="188"/>
      <c r="FT43" s="188"/>
      <c r="FU43" s="188"/>
      <c r="FV43" s="188"/>
      <c r="FW43" s="188"/>
      <c r="FX43" s="188"/>
      <c r="FY43" s="188"/>
      <c r="FZ43" s="188"/>
      <c r="GA43" s="188"/>
      <c r="GB43" s="188"/>
      <c r="GC43" s="188"/>
      <c r="GD43" s="188"/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  <c r="GV43" s="188"/>
      <c r="GW43" s="188"/>
      <c r="GX43" s="188"/>
      <c r="GY43" s="188"/>
      <c r="GZ43" s="188"/>
      <c r="HA43" s="188"/>
      <c r="HB43" s="188"/>
      <c r="HC43" s="188"/>
      <c r="HD43" s="188"/>
      <c r="HE43" s="188"/>
      <c r="HF43" s="188"/>
      <c r="HG43" s="188"/>
      <c r="HH43" s="188"/>
      <c r="HI43" s="188"/>
      <c r="HJ43" s="188"/>
      <c r="HK43" s="188"/>
      <c r="HL43" s="188"/>
      <c r="HM43" s="188"/>
      <c r="HN43" s="188"/>
      <c r="HO43" s="188"/>
      <c r="HP43" s="188"/>
      <c r="HQ43" s="188"/>
      <c r="HR43" s="188"/>
      <c r="HS43" s="188"/>
      <c r="HT43" s="188"/>
      <c r="HU43" s="188"/>
      <c r="HV43" s="188"/>
      <c r="HW43" s="188"/>
      <c r="HX43" s="188"/>
      <c r="HY43" s="188"/>
      <c r="HZ43" s="188"/>
      <c r="IA43" s="188"/>
      <c r="IB43" s="188"/>
      <c r="IC43" s="188"/>
      <c r="ID43" s="188"/>
      <c r="IE43" s="188"/>
      <c r="IF43" s="188"/>
      <c r="IG43" s="188"/>
      <c r="IH43" s="188"/>
      <c r="II43" s="188"/>
      <c r="IJ43" s="188"/>
      <c r="IK43" s="188"/>
    </row>
    <row r="44" spans="1:245" ht="19.5" customHeight="1">
      <c r="A44" s="188"/>
      <c r="B44" s="188"/>
      <c r="C44" s="188"/>
      <c r="D44" s="188"/>
      <c r="E44" s="188"/>
      <c r="F44" s="44"/>
      <c r="G44" s="44"/>
      <c r="H44" s="199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8"/>
      <c r="FV44" s="188"/>
      <c r="FW44" s="188"/>
      <c r="FX44" s="188"/>
      <c r="FY44" s="188"/>
      <c r="FZ44" s="188"/>
      <c r="GA44" s="188"/>
      <c r="GB44" s="188"/>
      <c r="GC44" s="188"/>
      <c r="GD44" s="188"/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  <c r="GV44" s="188"/>
      <c r="GW44" s="188"/>
      <c r="GX44" s="188"/>
      <c r="GY44" s="188"/>
      <c r="GZ44" s="188"/>
      <c r="HA44" s="188"/>
      <c r="HB44" s="188"/>
      <c r="HC44" s="188"/>
      <c r="HD44" s="188"/>
      <c r="HE44" s="188"/>
      <c r="HF44" s="188"/>
      <c r="HG44" s="188"/>
      <c r="HH44" s="188"/>
      <c r="HI44" s="188"/>
      <c r="HJ44" s="188"/>
      <c r="HK44" s="188"/>
      <c r="HL44" s="188"/>
      <c r="HM44" s="188"/>
      <c r="HN44" s="188"/>
      <c r="HO44" s="188"/>
      <c r="HP44" s="188"/>
      <c r="HQ44" s="188"/>
      <c r="HR44" s="188"/>
      <c r="HS44" s="188"/>
      <c r="HT44" s="188"/>
      <c r="HU44" s="188"/>
      <c r="HV44" s="188"/>
      <c r="HW44" s="188"/>
      <c r="HX44" s="188"/>
      <c r="HY44" s="188"/>
      <c r="HZ44" s="188"/>
      <c r="IA44" s="188"/>
      <c r="IB44" s="188"/>
      <c r="IC44" s="188"/>
      <c r="ID44" s="188"/>
      <c r="IE44" s="188"/>
      <c r="IF44" s="188"/>
      <c r="IG44" s="188"/>
      <c r="IH44" s="188"/>
      <c r="II44" s="188"/>
      <c r="IJ44" s="188"/>
      <c r="IK44" s="188"/>
    </row>
    <row r="45" spans="1:245" ht="19.5" customHeight="1">
      <c r="A45" s="188"/>
      <c r="B45" s="188"/>
      <c r="C45" s="188"/>
      <c r="D45" s="188"/>
      <c r="E45" s="188"/>
      <c r="F45" s="44"/>
      <c r="G45" s="44"/>
      <c r="H45" s="199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8"/>
      <c r="FV45" s="188"/>
      <c r="FW45" s="188"/>
      <c r="FX45" s="188"/>
      <c r="FY45" s="188"/>
      <c r="FZ45" s="188"/>
      <c r="GA45" s="188"/>
      <c r="GB45" s="188"/>
      <c r="GC45" s="188"/>
      <c r="GD45" s="188"/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  <c r="GV45" s="188"/>
      <c r="GW45" s="188"/>
      <c r="GX45" s="188"/>
      <c r="GY45" s="188"/>
      <c r="GZ45" s="188"/>
      <c r="HA45" s="188"/>
      <c r="HB45" s="188"/>
      <c r="HC45" s="188"/>
      <c r="HD45" s="188"/>
      <c r="HE45" s="188"/>
      <c r="HF45" s="188"/>
      <c r="HG45" s="188"/>
      <c r="HH45" s="188"/>
      <c r="HI45" s="188"/>
      <c r="HJ45" s="188"/>
      <c r="HK45" s="188"/>
      <c r="HL45" s="188"/>
      <c r="HM45" s="188"/>
      <c r="HN45" s="188"/>
      <c r="HO45" s="188"/>
      <c r="HP45" s="188"/>
      <c r="HQ45" s="188"/>
      <c r="HR45" s="188"/>
      <c r="HS45" s="188"/>
      <c r="HT45" s="188"/>
      <c r="HU45" s="188"/>
      <c r="HV45" s="188"/>
      <c r="HW45" s="188"/>
      <c r="HX45" s="188"/>
      <c r="HY45" s="188"/>
      <c r="HZ45" s="188"/>
      <c r="IA45" s="188"/>
      <c r="IB45" s="188"/>
      <c r="IC45" s="188"/>
      <c r="ID45" s="188"/>
      <c r="IE45" s="188"/>
      <c r="IF45" s="188"/>
      <c r="IG45" s="188"/>
      <c r="IH45" s="188"/>
      <c r="II45" s="188"/>
      <c r="IJ45" s="188"/>
      <c r="IK45" s="188"/>
    </row>
    <row r="46" spans="1:245" ht="19.5" customHeight="1">
      <c r="A46" s="188"/>
      <c r="B46" s="188"/>
      <c r="C46" s="188"/>
      <c r="D46" s="188"/>
      <c r="E46" s="188"/>
      <c r="F46" s="44"/>
      <c r="G46" s="44"/>
      <c r="H46" s="199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8"/>
      <c r="FV46" s="188"/>
      <c r="FW46" s="188"/>
      <c r="FX46" s="188"/>
      <c r="FY46" s="188"/>
      <c r="FZ46" s="188"/>
      <c r="GA46" s="188"/>
      <c r="GB46" s="188"/>
      <c r="GC46" s="188"/>
      <c r="GD46" s="188"/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  <c r="GV46" s="188"/>
      <c r="GW46" s="188"/>
      <c r="GX46" s="188"/>
      <c r="GY46" s="188"/>
      <c r="GZ46" s="188"/>
      <c r="HA46" s="188"/>
      <c r="HB46" s="188"/>
      <c r="HC46" s="188"/>
      <c r="HD46" s="188"/>
      <c r="HE46" s="188"/>
      <c r="HF46" s="188"/>
      <c r="HG46" s="188"/>
      <c r="HH46" s="188"/>
      <c r="HI46" s="188"/>
      <c r="HJ46" s="188"/>
      <c r="HK46" s="188"/>
      <c r="HL46" s="188"/>
      <c r="HM46" s="188"/>
      <c r="HN46" s="188"/>
      <c r="HO46" s="188"/>
      <c r="HP46" s="188"/>
      <c r="HQ46" s="188"/>
      <c r="HR46" s="188"/>
      <c r="HS46" s="188"/>
      <c r="HT46" s="188"/>
      <c r="HU46" s="188"/>
      <c r="HV46" s="188"/>
      <c r="HW46" s="188"/>
      <c r="HX46" s="188"/>
      <c r="HY46" s="188"/>
      <c r="HZ46" s="188"/>
      <c r="IA46" s="188"/>
      <c r="IB46" s="188"/>
      <c r="IC46" s="188"/>
      <c r="ID46" s="188"/>
      <c r="IE46" s="188"/>
      <c r="IF46" s="188"/>
      <c r="IG46" s="188"/>
      <c r="IH46" s="188"/>
      <c r="II46" s="188"/>
      <c r="IJ46" s="188"/>
      <c r="IK46" s="188"/>
    </row>
    <row r="47" spans="1:245" ht="19.5" customHeight="1">
      <c r="A47" s="188"/>
      <c r="B47" s="188"/>
      <c r="C47" s="188"/>
      <c r="D47" s="188"/>
      <c r="E47" s="188"/>
      <c r="F47" s="44"/>
      <c r="G47" s="44"/>
      <c r="H47" s="199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/>
      <c r="DP47" s="188"/>
      <c r="DQ47" s="188"/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8"/>
      <c r="FV47" s="188"/>
      <c r="FW47" s="188"/>
      <c r="FX47" s="188"/>
      <c r="FY47" s="188"/>
      <c r="FZ47" s="188"/>
      <c r="GA47" s="188"/>
      <c r="GB47" s="188"/>
      <c r="GC47" s="188"/>
      <c r="GD47" s="188"/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  <c r="GV47" s="188"/>
      <c r="GW47" s="188"/>
      <c r="GX47" s="188"/>
      <c r="GY47" s="188"/>
      <c r="GZ47" s="188"/>
      <c r="HA47" s="188"/>
      <c r="HB47" s="188"/>
      <c r="HC47" s="188"/>
      <c r="HD47" s="188"/>
      <c r="HE47" s="188"/>
      <c r="HF47" s="188"/>
      <c r="HG47" s="188"/>
      <c r="HH47" s="188"/>
      <c r="HI47" s="188"/>
      <c r="HJ47" s="188"/>
      <c r="HK47" s="188"/>
      <c r="HL47" s="188"/>
      <c r="HM47" s="188"/>
      <c r="HN47" s="188"/>
      <c r="HO47" s="188"/>
      <c r="HP47" s="188"/>
      <c r="HQ47" s="188"/>
      <c r="HR47" s="188"/>
      <c r="HS47" s="188"/>
      <c r="HT47" s="188"/>
      <c r="HU47" s="188"/>
      <c r="HV47" s="188"/>
      <c r="HW47" s="188"/>
      <c r="HX47" s="188"/>
      <c r="HY47" s="188"/>
      <c r="HZ47" s="188"/>
      <c r="IA47" s="188"/>
      <c r="IB47" s="188"/>
      <c r="IC47" s="188"/>
      <c r="ID47" s="188"/>
      <c r="IE47" s="188"/>
      <c r="IF47" s="188"/>
      <c r="IG47" s="188"/>
      <c r="IH47" s="188"/>
      <c r="II47" s="188"/>
      <c r="IJ47" s="188"/>
      <c r="IK47" s="188"/>
    </row>
    <row r="48" spans="1:245" ht="19.5" customHeight="1">
      <c r="A48" s="188"/>
      <c r="B48" s="188"/>
      <c r="C48" s="188"/>
      <c r="D48" s="188"/>
      <c r="E48" s="188"/>
      <c r="F48" s="44"/>
      <c r="G48" s="44"/>
      <c r="H48" s="199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8"/>
      <c r="FV48" s="188"/>
      <c r="FW48" s="188"/>
      <c r="FX48" s="188"/>
      <c r="FY48" s="188"/>
      <c r="FZ48" s="188"/>
      <c r="GA48" s="188"/>
      <c r="GB48" s="188"/>
      <c r="GC48" s="188"/>
      <c r="GD48" s="188"/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  <c r="GV48" s="188"/>
      <c r="GW48" s="188"/>
      <c r="GX48" s="188"/>
      <c r="GY48" s="188"/>
      <c r="GZ48" s="188"/>
      <c r="HA48" s="188"/>
      <c r="HB48" s="188"/>
      <c r="HC48" s="188"/>
      <c r="HD48" s="188"/>
      <c r="HE48" s="188"/>
      <c r="HF48" s="188"/>
      <c r="HG48" s="188"/>
      <c r="HH48" s="188"/>
      <c r="HI48" s="188"/>
      <c r="HJ48" s="188"/>
      <c r="HK48" s="188"/>
      <c r="HL48" s="188"/>
      <c r="HM48" s="188"/>
      <c r="HN48" s="188"/>
      <c r="HO48" s="188"/>
      <c r="HP48" s="188"/>
      <c r="HQ48" s="188"/>
      <c r="HR48" s="188"/>
      <c r="HS48" s="188"/>
      <c r="HT48" s="188"/>
      <c r="HU48" s="188"/>
      <c r="HV48" s="188"/>
      <c r="HW48" s="188"/>
      <c r="HX48" s="188"/>
      <c r="HY48" s="188"/>
      <c r="HZ48" s="188"/>
      <c r="IA48" s="188"/>
      <c r="IB48" s="188"/>
      <c r="IC48" s="188"/>
      <c r="ID48" s="188"/>
      <c r="IE48" s="188"/>
      <c r="IF48" s="188"/>
      <c r="IG48" s="188"/>
      <c r="IH48" s="188"/>
      <c r="II48" s="188"/>
      <c r="IJ48" s="188"/>
      <c r="IK48" s="188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200"/>
      <c r="B1" s="200"/>
      <c r="C1" s="200"/>
      <c r="D1" s="200"/>
      <c r="E1" s="200"/>
      <c r="F1"/>
      <c r="G1"/>
      <c r="H1"/>
    </row>
    <row r="2" spans="1:8" ht="23.25" customHeight="1">
      <c r="A2" s="201" t="s">
        <v>363</v>
      </c>
      <c r="B2" s="201"/>
      <c r="C2" s="201"/>
      <c r="D2" s="201"/>
      <c r="E2" s="201"/>
      <c r="F2" s="201"/>
      <c r="G2" s="201"/>
      <c r="H2" s="201"/>
    </row>
    <row r="3" spans="1:8" ht="15" customHeight="1">
      <c r="A3" s="202" t="s">
        <v>364</v>
      </c>
      <c r="B3" s="202"/>
      <c r="C3" s="202"/>
      <c r="D3" s="202"/>
      <c r="E3" s="202"/>
      <c r="F3" s="202"/>
      <c r="G3" s="202"/>
      <c r="H3" s="202"/>
    </row>
    <row r="4" spans="1:8" ht="21" customHeight="1">
      <c r="A4" s="203" t="s">
        <v>350</v>
      </c>
      <c r="B4" s="203"/>
      <c r="C4" s="204" t="s">
        <v>5</v>
      </c>
      <c r="D4" s="205"/>
      <c r="E4" s="205"/>
      <c r="F4" s="205"/>
      <c r="G4" s="205"/>
      <c r="H4" s="206"/>
    </row>
    <row r="5" spans="1:8" ht="21" customHeight="1">
      <c r="A5" s="207" t="s">
        <v>365</v>
      </c>
      <c r="B5" s="208" t="s">
        <v>366</v>
      </c>
      <c r="C5" s="203" t="s">
        <v>367</v>
      </c>
      <c r="D5" s="203"/>
      <c r="E5" s="203"/>
      <c r="F5" s="209" t="s">
        <v>368</v>
      </c>
      <c r="G5" s="203"/>
      <c r="H5" s="203"/>
    </row>
    <row r="6" spans="1:8" ht="21" customHeight="1">
      <c r="A6" s="210"/>
      <c r="B6" s="211"/>
      <c r="C6" s="203"/>
      <c r="D6" s="203"/>
      <c r="E6" s="203"/>
      <c r="F6" s="212" t="s">
        <v>369</v>
      </c>
      <c r="G6" s="213" t="s">
        <v>370</v>
      </c>
      <c r="H6" s="213" t="s">
        <v>371</v>
      </c>
    </row>
    <row r="7" spans="1:8" ht="21" customHeight="1">
      <c r="A7" s="210"/>
      <c r="B7" s="203" t="s">
        <v>372</v>
      </c>
      <c r="C7" s="204" t="s">
        <v>373</v>
      </c>
      <c r="D7" s="205" t="s">
        <v>374</v>
      </c>
      <c r="E7" s="206"/>
      <c r="F7" s="214">
        <f aca="true" t="shared" si="0" ref="F7:F15">SUM(G7,H7)</f>
        <v>9.18</v>
      </c>
      <c r="G7" s="215">
        <v>9.18</v>
      </c>
      <c r="H7" s="215">
        <v>0</v>
      </c>
    </row>
    <row r="8" spans="1:8" ht="21" customHeight="1">
      <c r="A8" s="210"/>
      <c r="B8" s="203" t="s">
        <v>375</v>
      </c>
      <c r="C8" s="204" t="s">
        <v>376</v>
      </c>
      <c r="D8" s="205" t="s">
        <v>377</v>
      </c>
      <c r="E8" s="206"/>
      <c r="F8" s="214">
        <f t="shared" si="0"/>
        <v>105.93</v>
      </c>
      <c r="G8" s="216">
        <v>105.93</v>
      </c>
      <c r="H8" s="216">
        <v>0</v>
      </c>
    </row>
    <row r="9" spans="1:8" ht="21" customHeight="1">
      <c r="A9" s="210"/>
      <c r="B9" s="203" t="s">
        <v>378</v>
      </c>
      <c r="C9" s="204" t="s">
        <v>379</v>
      </c>
      <c r="D9" s="205" t="s">
        <v>380</v>
      </c>
      <c r="E9" s="206"/>
      <c r="F9" s="214">
        <f t="shared" si="0"/>
        <v>77.16</v>
      </c>
      <c r="G9" s="216">
        <v>77.16</v>
      </c>
      <c r="H9" s="216">
        <v>0</v>
      </c>
    </row>
    <row r="10" spans="1:8" ht="21" customHeight="1">
      <c r="A10" s="210"/>
      <c r="B10" s="203" t="s">
        <v>381</v>
      </c>
      <c r="C10" s="204" t="s">
        <v>382</v>
      </c>
      <c r="D10" s="205" t="s">
        <v>383</v>
      </c>
      <c r="E10" s="206"/>
      <c r="F10" s="214">
        <f t="shared" si="0"/>
        <v>42.26</v>
      </c>
      <c r="G10" s="216">
        <v>42.26</v>
      </c>
      <c r="H10" s="216">
        <v>0</v>
      </c>
    </row>
    <row r="11" spans="1:8" ht="21" customHeight="1">
      <c r="A11" s="210"/>
      <c r="B11" s="203" t="s">
        <v>384</v>
      </c>
      <c r="C11" s="204" t="s">
        <v>385</v>
      </c>
      <c r="D11" s="205" t="s">
        <v>386</v>
      </c>
      <c r="E11" s="206"/>
      <c r="F11" s="214">
        <f t="shared" si="0"/>
        <v>127.31</v>
      </c>
      <c r="G11" s="216">
        <v>127.31</v>
      </c>
      <c r="H11" s="216">
        <v>0</v>
      </c>
    </row>
    <row r="12" spans="1:8" ht="21" customHeight="1">
      <c r="A12" s="210"/>
      <c r="B12" s="203" t="s">
        <v>387</v>
      </c>
      <c r="C12" s="204" t="s">
        <v>388</v>
      </c>
      <c r="D12" s="205" t="s">
        <v>389</v>
      </c>
      <c r="E12" s="206"/>
      <c r="F12" s="214">
        <f t="shared" si="0"/>
        <v>46.24</v>
      </c>
      <c r="G12" s="216">
        <v>46.24</v>
      </c>
      <c r="H12" s="216">
        <v>0</v>
      </c>
    </row>
    <row r="13" spans="1:8" ht="21" customHeight="1">
      <c r="A13" s="210"/>
      <c r="B13" s="203" t="s">
        <v>390</v>
      </c>
      <c r="C13" s="204" t="s">
        <v>16</v>
      </c>
      <c r="D13" s="205" t="s">
        <v>391</v>
      </c>
      <c r="E13" s="206"/>
      <c r="F13" s="214">
        <f t="shared" si="0"/>
        <v>0</v>
      </c>
      <c r="G13" s="216">
        <v>0</v>
      </c>
      <c r="H13" s="216">
        <v>0</v>
      </c>
    </row>
    <row r="14" spans="1:8" ht="21" customHeight="1">
      <c r="A14" s="210"/>
      <c r="B14" s="208" t="s">
        <v>392</v>
      </c>
      <c r="C14" s="204" t="s">
        <v>16</v>
      </c>
      <c r="D14" s="205" t="s">
        <v>393</v>
      </c>
      <c r="E14" s="206"/>
      <c r="F14" s="214">
        <f t="shared" si="0"/>
        <v>0</v>
      </c>
      <c r="G14" s="217">
        <v>0</v>
      </c>
      <c r="H14" s="217">
        <v>0</v>
      </c>
    </row>
    <row r="15" spans="1:8" ht="21" customHeight="1">
      <c r="A15" s="210"/>
      <c r="B15" s="218" t="s">
        <v>394</v>
      </c>
      <c r="C15" s="219"/>
      <c r="D15" s="219"/>
      <c r="E15" s="209"/>
      <c r="F15" s="220">
        <f t="shared" si="0"/>
        <v>408.08000000000004</v>
      </c>
      <c r="G15" s="221">
        <f aca="true" t="shared" si="1" ref="G15:H15">SUM(G7:G14)</f>
        <v>408.08000000000004</v>
      </c>
      <c r="H15" s="221">
        <f t="shared" si="1"/>
        <v>0</v>
      </c>
    </row>
    <row r="16" spans="1:8" ht="61.5" customHeight="1">
      <c r="A16" s="222" t="s">
        <v>395</v>
      </c>
      <c r="B16" s="223" t="s">
        <v>396</v>
      </c>
      <c r="C16" s="224"/>
      <c r="D16" s="224"/>
      <c r="E16" s="224"/>
      <c r="F16" s="224"/>
      <c r="G16" s="224"/>
      <c r="H16" s="225"/>
    </row>
    <row r="17" spans="1:8" ht="21" customHeight="1">
      <c r="A17" s="226" t="s">
        <v>397</v>
      </c>
      <c r="B17" s="227" t="s">
        <v>398</v>
      </c>
      <c r="C17" s="228" t="s">
        <v>399</v>
      </c>
      <c r="D17" s="218" t="s">
        <v>400</v>
      </c>
      <c r="E17" s="219"/>
      <c r="F17" s="219"/>
      <c r="G17" s="203" t="s">
        <v>401</v>
      </c>
      <c r="H17" s="203"/>
    </row>
    <row r="18" spans="1:8" ht="21" customHeight="1">
      <c r="A18" s="226"/>
      <c r="B18" s="226" t="s">
        <v>402</v>
      </c>
      <c r="C18" s="229" t="s">
        <v>403</v>
      </c>
      <c r="D18" s="230" t="s">
        <v>404</v>
      </c>
      <c r="E18" s="231" t="s">
        <v>405</v>
      </c>
      <c r="F18" s="232"/>
      <c r="G18" s="233" t="s">
        <v>406</v>
      </c>
      <c r="H18" s="233" t="s">
        <v>407</v>
      </c>
    </row>
    <row r="19" spans="1:8" ht="21" customHeight="1">
      <c r="A19" s="226"/>
      <c r="B19" s="226"/>
      <c r="C19" s="234"/>
      <c r="D19" s="230" t="s">
        <v>408</v>
      </c>
      <c r="E19" s="231" t="s">
        <v>409</v>
      </c>
      <c r="F19" s="232"/>
      <c r="G19" s="233" t="s">
        <v>406</v>
      </c>
      <c r="H19" s="233" t="s">
        <v>410</v>
      </c>
    </row>
    <row r="20" spans="1:8" ht="21" customHeight="1">
      <c r="A20" s="226"/>
      <c r="B20" s="226"/>
      <c r="C20" s="235"/>
      <c r="D20" s="230" t="s">
        <v>411</v>
      </c>
      <c r="E20" s="231" t="s">
        <v>412</v>
      </c>
      <c r="F20" s="231"/>
      <c r="G20" s="204" t="s">
        <v>413</v>
      </c>
      <c r="H20" s="206" t="s">
        <v>414</v>
      </c>
    </row>
    <row r="21" spans="1:8" ht="21" customHeight="1">
      <c r="A21" s="226"/>
      <c r="B21" s="226"/>
      <c r="C21" s="235"/>
      <c r="D21" s="230" t="s">
        <v>415</v>
      </c>
      <c r="E21" s="231" t="s">
        <v>416</v>
      </c>
      <c r="F21" s="231"/>
      <c r="G21" s="204" t="s">
        <v>417</v>
      </c>
      <c r="H21" s="206" t="s">
        <v>418</v>
      </c>
    </row>
    <row r="22" spans="1:8" ht="21" customHeight="1">
      <c r="A22" s="226"/>
      <c r="B22" s="226"/>
      <c r="C22" s="235"/>
      <c r="D22" s="230" t="s">
        <v>419</v>
      </c>
      <c r="E22" s="231" t="s">
        <v>16</v>
      </c>
      <c r="F22" s="231"/>
      <c r="G22" s="204" t="s">
        <v>16</v>
      </c>
      <c r="H22" s="206" t="s">
        <v>420</v>
      </c>
    </row>
    <row r="23" spans="1:8" ht="21" customHeight="1">
      <c r="A23" s="226"/>
      <c r="B23" s="226"/>
      <c r="C23" s="235"/>
      <c r="D23" s="230" t="s">
        <v>421</v>
      </c>
      <c r="E23" s="231" t="s">
        <v>16</v>
      </c>
      <c r="F23" s="231"/>
      <c r="G23" s="204" t="s">
        <v>16</v>
      </c>
      <c r="H23" s="206" t="s">
        <v>422</v>
      </c>
    </row>
    <row r="24" spans="1:8" ht="21" customHeight="1">
      <c r="A24" s="226"/>
      <c r="B24" s="226"/>
      <c r="C24" s="235"/>
      <c r="D24" s="230" t="s">
        <v>423</v>
      </c>
      <c r="E24" s="231" t="s">
        <v>16</v>
      </c>
      <c r="F24" s="231"/>
      <c r="G24" s="204" t="s">
        <v>16</v>
      </c>
      <c r="H24" s="206"/>
    </row>
    <row r="25" spans="1:8" ht="21" customHeight="1">
      <c r="A25" s="226"/>
      <c r="B25" s="226"/>
      <c r="C25" s="235"/>
      <c r="D25" s="230" t="s">
        <v>424</v>
      </c>
      <c r="E25" s="231" t="s">
        <v>16</v>
      </c>
      <c r="F25" s="231"/>
      <c r="G25" s="204" t="s">
        <v>16</v>
      </c>
      <c r="H25" s="206"/>
    </row>
    <row r="26" spans="1:8" ht="21" customHeight="1">
      <c r="A26" s="226"/>
      <c r="B26" s="226"/>
      <c r="C26" s="235"/>
      <c r="D26" s="230" t="s">
        <v>425</v>
      </c>
      <c r="E26" s="231" t="s">
        <v>16</v>
      </c>
      <c r="F26" s="231"/>
      <c r="G26" s="204" t="s">
        <v>16</v>
      </c>
      <c r="H26" s="206"/>
    </row>
    <row r="27" spans="1:8" ht="21" customHeight="1">
      <c r="A27" s="226"/>
      <c r="B27" s="226"/>
      <c r="C27" s="235"/>
      <c r="D27" s="230" t="s">
        <v>426</v>
      </c>
      <c r="E27" s="231" t="s">
        <v>16</v>
      </c>
      <c r="F27" s="231"/>
      <c r="G27" s="204" t="s">
        <v>16</v>
      </c>
      <c r="H27" s="206"/>
    </row>
    <row r="28" spans="1:8" ht="21" customHeight="1">
      <c r="A28" s="226"/>
      <c r="B28" s="226"/>
      <c r="C28" s="235"/>
      <c r="D28" s="230" t="s">
        <v>427</v>
      </c>
      <c r="E28" s="231" t="s">
        <v>16</v>
      </c>
      <c r="F28" s="231"/>
      <c r="G28" s="204" t="s">
        <v>16</v>
      </c>
      <c r="H28" s="206"/>
    </row>
    <row r="29" spans="1:8" ht="21" customHeight="1">
      <c r="A29" s="226"/>
      <c r="B29" s="226"/>
      <c r="C29" s="235"/>
      <c r="D29" s="230" t="s">
        <v>428</v>
      </c>
      <c r="E29" s="231" t="s">
        <v>16</v>
      </c>
      <c r="F29" s="231"/>
      <c r="G29" s="204" t="s">
        <v>16</v>
      </c>
      <c r="H29" s="206"/>
    </row>
    <row r="30" spans="1:8" ht="21" customHeight="1">
      <c r="A30" s="226"/>
      <c r="B30" s="226"/>
      <c r="C30" s="235"/>
      <c r="D30" s="230" t="s">
        <v>429</v>
      </c>
      <c r="E30" s="231" t="s">
        <v>16</v>
      </c>
      <c r="F30" s="231"/>
      <c r="G30" s="204" t="s">
        <v>16</v>
      </c>
      <c r="H30" s="206"/>
    </row>
    <row r="31" spans="1:8" ht="21" customHeight="1">
      <c r="A31" s="226"/>
      <c r="B31" s="226"/>
      <c r="C31" s="235"/>
      <c r="D31" s="230" t="s">
        <v>430</v>
      </c>
      <c r="E31" s="231" t="s">
        <v>16</v>
      </c>
      <c r="F31" s="231"/>
      <c r="G31" s="204" t="s">
        <v>16</v>
      </c>
      <c r="H31" s="206"/>
    </row>
    <row r="32" spans="1:8" ht="21" customHeight="1">
      <c r="A32" s="226"/>
      <c r="B32" s="226"/>
      <c r="C32" s="236"/>
      <c r="D32" s="230" t="s">
        <v>431</v>
      </c>
      <c r="E32" s="237" t="s">
        <v>16</v>
      </c>
      <c r="F32" s="237"/>
      <c r="G32" s="233" t="s">
        <v>16</v>
      </c>
      <c r="H32" s="233"/>
    </row>
    <row r="33" spans="1:8" ht="21" customHeight="1">
      <c r="A33" s="226"/>
      <c r="B33" s="226"/>
      <c r="C33" s="229" t="s">
        <v>432</v>
      </c>
      <c r="D33" s="230" t="s">
        <v>404</v>
      </c>
      <c r="E33" s="237" t="s">
        <v>433</v>
      </c>
      <c r="F33" s="237"/>
      <c r="G33" s="233" t="s">
        <v>406</v>
      </c>
      <c r="H33" s="233"/>
    </row>
    <row r="34" spans="1:8" ht="21" customHeight="1">
      <c r="A34" s="226"/>
      <c r="B34" s="226"/>
      <c r="C34" s="234"/>
      <c r="D34" s="230" t="s">
        <v>408</v>
      </c>
      <c r="E34" s="237" t="s">
        <v>434</v>
      </c>
      <c r="F34" s="237"/>
      <c r="G34" s="233" t="s">
        <v>406</v>
      </c>
      <c r="H34" s="233"/>
    </row>
    <row r="35" spans="1:8" ht="21" customHeight="1">
      <c r="A35" s="226"/>
      <c r="B35" s="226"/>
      <c r="C35" s="235"/>
      <c r="D35" s="230" t="s">
        <v>411</v>
      </c>
      <c r="E35" s="237" t="s">
        <v>435</v>
      </c>
      <c r="F35" s="237"/>
      <c r="G35" s="204" t="s">
        <v>406</v>
      </c>
      <c r="H35" s="206"/>
    </row>
    <row r="36" spans="1:8" ht="21" customHeight="1">
      <c r="A36" s="226"/>
      <c r="B36" s="226"/>
      <c r="C36" s="235"/>
      <c r="D36" s="230" t="s">
        <v>415</v>
      </c>
      <c r="E36" s="237" t="s">
        <v>16</v>
      </c>
      <c r="F36" s="237"/>
      <c r="G36" s="204" t="s">
        <v>16</v>
      </c>
      <c r="H36" s="206"/>
    </row>
    <row r="37" spans="1:8" ht="21" customHeight="1">
      <c r="A37" s="226"/>
      <c r="B37" s="226"/>
      <c r="C37" s="235"/>
      <c r="D37" s="230" t="s">
        <v>419</v>
      </c>
      <c r="E37" s="237" t="s">
        <v>16</v>
      </c>
      <c r="F37" s="237"/>
      <c r="G37" s="204" t="s">
        <v>16</v>
      </c>
      <c r="H37" s="206"/>
    </row>
    <row r="38" spans="1:8" ht="21" customHeight="1">
      <c r="A38" s="226"/>
      <c r="B38" s="226"/>
      <c r="C38" s="235"/>
      <c r="D38" s="230" t="s">
        <v>421</v>
      </c>
      <c r="E38" s="237" t="s">
        <v>16</v>
      </c>
      <c r="F38" s="237"/>
      <c r="G38" s="204" t="s">
        <v>16</v>
      </c>
      <c r="H38" s="206"/>
    </row>
    <row r="39" spans="1:8" ht="21" customHeight="1">
      <c r="A39" s="226"/>
      <c r="B39" s="226"/>
      <c r="C39" s="235"/>
      <c r="D39" s="230" t="s">
        <v>423</v>
      </c>
      <c r="E39" s="237" t="s">
        <v>16</v>
      </c>
      <c r="F39" s="237"/>
      <c r="G39" s="204" t="s">
        <v>16</v>
      </c>
      <c r="H39" s="206"/>
    </row>
    <row r="40" spans="1:8" ht="21" customHeight="1">
      <c r="A40" s="226"/>
      <c r="B40" s="226"/>
      <c r="C40" s="235"/>
      <c r="D40" s="230" t="s">
        <v>424</v>
      </c>
      <c r="E40" s="237" t="s">
        <v>16</v>
      </c>
      <c r="F40" s="237"/>
      <c r="G40" s="204" t="s">
        <v>16</v>
      </c>
      <c r="H40" s="206"/>
    </row>
    <row r="41" spans="1:8" ht="21" customHeight="1">
      <c r="A41" s="226"/>
      <c r="B41" s="226"/>
      <c r="C41" s="235"/>
      <c r="D41" s="230" t="s">
        <v>425</v>
      </c>
      <c r="E41" s="237" t="s">
        <v>16</v>
      </c>
      <c r="F41" s="237"/>
      <c r="G41" s="204" t="s">
        <v>16</v>
      </c>
      <c r="H41" s="206"/>
    </row>
    <row r="42" spans="1:8" ht="21" customHeight="1">
      <c r="A42" s="226"/>
      <c r="B42" s="226"/>
      <c r="C42" s="235"/>
      <c r="D42" s="230" t="s">
        <v>426</v>
      </c>
      <c r="E42" s="237" t="s">
        <v>16</v>
      </c>
      <c r="F42" s="237"/>
      <c r="G42" s="204" t="s">
        <v>16</v>
      </c>
      <c r="H42" s="206"/>
    </row>
    <row r="43" spans="1:8" ht="21" customHeight="1">
      <c r="A43" s="226"/>
      <c r="B43" s="226"/>
      <c r="C43" s="235"/>
      <c r="D43" s="230" t="s">
        <v>427</v>
      </c>
      <c r="E43" s="237" t="s">
        <v>16</v>
      </c>
      <c r="F43" s="237"/>
      <c r="G43" s="204" t="s">
        <v>16</v>
      </c>
      <c r="H43" s="206"/>
    </row>
    <row r="44" spans="1:8" ht="21" customHeight="1">
      <c r="A44" s="226"/>
      <c r="B44" s="226"/>
      <c r="C44" s="235"/>
      <c r="D44" s="230" t="s">
        <v>428</v>
      </c>
      <c r="E44" s="237" t="s">
        <v>16</v>
      </c>
      <c r="F44" s="237"/>
      <c r="G44" s="204" t="s">
        <v>16</v>
      </c>
      <c r="H44" s="206"/>
    </row>
    <row r="45" spans="1:8" ht="21" customHeight="1">
      <c r="A45" s="226"/>
      <c r="B45" s="226"/>
      <c r="C45" s="235"/>
      <c r="D45" s="230" t="s">
        <v>429</v>
      </c>
      <c r="E45" s="237" t="s">
        <v>16</v>
      </c>
      <c r="F45" s="237"/>
      <c r="G45" s="204" t="s">
        <v>16</v>
      </c>
      <c r="H45" s="206"/>
    </row>
    <row r="46" spans="1:8" ht="21" customHeight="1">
      <c r="A46" s="226"/>
      <c r="B46" s="226"/>
      <c r="C46" s="235"/>
      <c r="D46" s="230" t="s">
        <v>430</v>
      </c>
      <c r="E46" s="237" t="s">
        <v>16</v>
      </c>
      <c r="F46" s="237"/>
      <c r="G46" s="204" t="s">
        <v>16</v>
      </c>
      <c r="H46" s="206"/>
    </row>
    <row r="47" spans="1:8" ht="21" customHeight="1">
      <c r="A47" s="226"/>
      <c r="B47" s="226"/>
      <c r="C47" s="236"/>
      <c r="D47" s="230" t="s">
        <v>431</v>
      </c>
      <c r="E47" s="237" t="s">
        <v>16</v>
      </c>
      <c r="F47" s="237"/>
      <c r="G47" s="233" t="s">
        <v>16</v>
      </c>
      <c r="H47" s="233"/>
    </row>
    <row r="48" spans="1:8" ht="21" customHeight="1">
      <c r="A48" s="226"/>
      <c r="B48" s="226"/>
      <c r="C48" s="229" t="s">
        <v>436</v>
      </c>
      <c r="D48" s="230" t="s">
        <v>404</v>
      </c>
      <c r="E48" s="237" t="s">
        <v>437</v>
      </c>
      <c r="F48" s="237"/>
      <c r="G48" s="233" t="s">
        <v>406</v>
      </c>
      <c r="H48" s="233"/>
    </row>
    <row r="49" spans="1:8" ht="21" customHeight="1">
      <c r="A49" s="226"/>
      <c r="B49" s="226"/>
      <c r="C49" s="234"/>
      <c r="D49" s="230" t="s">
        <v>408</v>
      </c>
      <c r="E49" s="237" t="s">
        <v>16</v>
      </c>
      <c r="F49" s="237"/>
      <c r="G49" s="233" t="s">
        <v>16</v>
      </c>
      <c r="H49" s="233"/>
    </row>
    <row r="50" spans="1:8" ht="21" customHeight="1">
      <c r="A50" s="226"/>
      <c r="B50" s="226"/>
      <c r="C50" s="236"/>
      <c r="D50" s="230" t="s">
        <v>411</v>
      </c>
      <c r="E50" s="237" t="s">
        <v>16</v>
      </c>
      <c r="F50" s="237"/>
      <c r="G50" s="233" t="s">
        <v>16</v>
      </c>
      <c r="H50" s="233"/>
    </row>
    <row r="51" spans="1:8" ht="21" customHeight="1">
      <c r="A51" s="226"/>
      <c r="B51" s="226"/>
      <c r="C51" s="229" t="s">
        <v>438</v>
      </c>
      <c r="D51" s="230" t="s">
        <v>404</v>
      </c>
      <c r="E51" s="237" t="s">
        <v>16</v>
      </c>
      <c r="F51" s="237"/>
      <c r="G51" s="233" t="s">
        <v>16</v>
      </c>
      <c r="H51" s="233"/>
    </row>
    <row r="52" spans="1:8" ht="21" customHeight="1">
      <c r="A52" s="226"/>
      <c r="B52" s="226"/>
      <c r="C52" s="234"/>
      <c r="D52" s="230" t="s">
        <v>408</v>
      </c>
      <c r="E52" s="237" t="s">
        <v>16</v>
      </c>
      <c r="F52" s="237"/>
      <c r="G52" s="233" t="s">
        <v>16</v>
      </c>
      <c r="H52" s="233"/>
    </row>
    <row r="53" spans="1:8" ht="21" customHeight="1">
      <c r="A53" s="226"/>
      <c r="B53" s="226"/>
      <c r="C53" s="236"/>
      <c r="D53" s="230" t="s">
        <v>411</v>
      </c>
      <c r="E53" s="237" t="s">
        <v>16</v>
      </c>
      <c r="F53" s="237"/>
      <c r="G53" s="233" t="s">
        <v>16</v>
      </c>
      <c r="H53" s="233"/>
    </row>
    <row r="54" spans="1:8" ht="21" customHeight="1">
      <c r="A54" s="226"/>
      <c r="B54" s="226" t="s">
        <v>439</v>
      </c>
      <c r="C54" s="229" t="s">
        <v>440</v>
      </c>
      <c r="D54" s="230" t="s">
        <v>404</v>
      </c>
      <c r="E54" s="237" t="s">
        <v>16</v>
      </c>
      <c r="F54" s="237"/>
      <c r="G54" s="233" t="s">
        <v>16</v>
      </c>
      <c r="H54" s="233"/>
    </row>
    <row r="55" spans="1:8" ht="21" customHeight="1">
      <c r="A55" s="226"/>
      <c r="B55" s="226"/>
      <c r="C55" s="234"/>
      <c r="D55" s="230" t="s">
        <v>408</v>
      </c>
      <c r="E55" s="237" t="s">
        <v>16</v>
      </c>
      <c r="F55" s="237"/>
      <c r="G55" s="233" t="s">
        <v>16</v>
      </c>
      <c r="H55" s="233"/>
    </row>
    <row r="56" spans="1:8" ht="21" customHeight="1">
      <c r="A56" s="226"/>
      <c r="B56" s="226"/>
      <c r="C56" s="236"/>
      <c r="D56" s="230" t="s">
        <v>411</v>
      </c>
      <c r="E56" s="237" t="s">
        <v>16</v>
      </c>
      <c r="F56" s="237"/>
      <c r="G56" s="233" t="s">
        <v>16</v>
      </c>
      <c r="H56" s="233"/>
    </row>
    <row r="57" spans="1:8" ht="21" customHeight="1">
      <c r="A57" s="226"/>
      <c r="B57" s="226"/>
      <c r="C57" s="229" t="s">
        <v>441</v>
      </c>
      <c r="D57" s="230" t="s">
        <v>404</v>
      </c>
      <c r="E57" s="237" t="s">
        <v>442</v>
      </c>
      <c r="F57" s="237"/>
      <c r="G57" s="233" t="s">
        <v>406</v>
      </c>
      <c r="H57" s="233"/>
    </row>
    <row r="58" spans="1:8" ht="21" customHeight="1">
      <c r="A58" s="226"/>
      <c r="B58" s="226"/>
      <c r="C58" s="234"/>
      <c r="D58" s="230" t="s">
        <v>408</v>
      </c>
      <c r="E58" s="237" t="s">
        <v>16</v>
      </c>
      <c r="F58" s="237"/>
      <c r="G58" s="233" t="s">
        <v>16</v>
      </c>
      <c r="H58" s="233"/>
    </row>
    <row r="59" spans="1:8" ht="21" customHeight="1">
      <c r="A59" s="226"/>
      <c r="B59" s="226"/>
      <c r="C59" s="236"/>
      <c r="D59" s="230" t="s">
        <v>411</v>
      </c>
      <c r="E59" s="237" t="s">
        <v>16</v>
      </c>
      <c r="F59" s="237"/>
      <c r="G59" s="233" t="s">
        <v>16</v>
      </c>
      <c r="H59" s="233"/>
    </row>
    <row r="60" spans="1:8" ht="21" customHeight="1">
      <c r="A60" s="226"/>
      <c r="B60" s="226"/>
      <c r="C60" s="229" t="s">
        <v>443</v>
      </c>
      <c r="D60" s="230" t="s">
        <v>404</v>
      </c>
      <c r="E60" s="237" t="s">
        <v>16</v>
      </c>
      <c r="F60" s="237"/>
      <c r="G60" s="233" t="s">
        <v>16</v>
      </c>
      <c r="H60" s="233"/>
    </row>
    <row r="61" spans="1:8" ht="21" customHeight="1">
      <c r="A61" s="226"/>
      <c r="B61" s="226"/>
      <c r="C61" s="234"/>
      <c r="D61" s="230" t="s">
        <v>408</v>
      </c>
      <c r="E61" s="237" t="s">
        <v>16</v>
      </c>
      <c r="F61" s="237"/>
      <c r="G61" s="233" t="s">
        <v>16</v>
      </c>
      <c r="H61" s="233"/>
    </row>
    <row r="62" spans="1:8" ht="21" customHeight="1">
      <c r="A62" s="226"/>
      <c r="B62" s="226"/>
      <c r="C62" s="236"/>
      <c r="D62" s="230" t="s">
        <v>411</v>
      </c>
      <c r="E62" s="237" t="s">
        <v>16</v>
      </c>
      <c r="F62" s="237"/>
      <c r="G62" s="233" t="s">
        <v>16</v>
      </c>
      <c r="H62" s="233"/>
    </row>
    <row r="63" spans="1:8" ht="21" customHeight="1">
      <c r="A63" s="226"/>
      <c r="B63" s="226"/>
      <c r="C63" s="229" t="s">
        <v>444</v>
      </c>
      <c r="D63" s="230" t="s">
        <v>404</v>
      </c>
      <c r="E63" s="237" t="s">
        <v>445</v>
      </c>
      <c r="F63" s="237"/>
      <c r="G63" s="233" t="s">
        <v>446</v>
      </c>
      <c r="H63" s="233"/>
    </row>
    <row r="64" spans="1:8" ht="21" customHeight="1">
      <c r="A64" s="226"/>
      <c r="B64" s="226"/>
      <c r="C64" s="234"/>
      <c r="D64" s="230" t="s">
        <v>408</v>
      </c>
      <c r="E64" s="237" t="s">
        <v>16</v>
      </c>
      <c r="F64" s="237"/>
      <c r="G64" s="233" t="s">
        <v>16</v>
      </c>
      <c r="H64" s="233"/>
    </row>
    <row r="65" spans="1:8" ht="21" customHeight="1">
      <c r="A65" s="226"/>
      <c r="B65" s="238"/>
      <c r="C65" s="239"/>
      <c r="D65" s="230" t="s">
        <v>411</v>
      </c>
      <c r="E65" s="237" t="s">
        <v>16</v>
      </c>
      <c r="F65" s="237"/>
      <c r="G65" s="233" t="s">
        <v>16</v>
      </c>
      <c r="H65" s="233"/>
    </row>
    <row r="66" spans="1:8" ht="21" customHeight="1">
      <c r="A66" s="210"/>
      <c r="B66" s="203" t="s">
        <v>447</v>
      </c>
      <c r="C66" s="203" t="s">
        <v>448</v>
      </c>
      <c r="D66" s="230" t="s">
        <v>404</v>
      </c>
      <c r="E66" s="237" t="s">
        <v>449</v>
      </c>
      <c r="F66" s="237"/>
      <c r="G66" s="233" t="s">
        <v>446</v>
      </c>
      <c r="H66" s="233"/>
    </row>
    <row r="67" spans="1:8" ht="21" customHeight="1">
      <c r="A67" s="210"/>
      <c r="B67" s="203"/>
      <c r="C67" s="203"/>
      <c r="D67" s="230" t="s">
        <v>408</v>
      </c>
      <c r="E67" s="237" t="s">
        <v>450</v>
      </c>
      <c r="F67" s="237"/>
      <c r="G67" s="233" t="s">
        <v>446</v>
      </c>
      <c r="H67" s="233"/>
    </row>
    <row r="68" spans="1:8" ht="21" customHeight="1">
      <c r="A68" s="210"/>
      <c r="B68" s="203"/>
      <c r="C68" s="203"/>
      <c r="D68" s="240" t="s">
        <v>411</v>
      </c>
      <c r="E68" s="237" t="s">
        <v>16</v>
      </c>
      <c r="F68" s="237"/>
      <c r="G68" s="233" t="s">
        <v>16</v>
      </c>
      <c r="H68" s="233"/>
    </row>
    <row r="69" spans="5:8" ht="12.75">
      <c r="E69" s="241"/>
      <c r="F69" s="241"/>
      <c r="G69" s="241"/>
      <c r="H69" s="241"/>
    </row>
  </sheetData>
  <sheetProtection/>
  <mergeCells count="111">
    <mergeCell ref="B66:B68"/>
    <mergeCell ref="A17:A68"/>
    <mergeCell ref="B18:B53"/>
    <mergeCell ref="B54:B65"/>
    <mergeCell ref="C66:C68"/>
    <mergeCell ref="C63:C65"/>
    <mergeCell ref="C60:C62"/>
    <mergeCell ref="C57:C59"/>
    <mergeCell ref="C33:C47"/>
    <mergeCell ref="C18:C32"/>
    <mergeCell ref="C54:C56"/>
    <mergeCell ref="C51:C53"/>
    <mergeCell ref="C48:C50"/>
    <mergeCell ref="E63:F63"/>
    <mergeCell ref="E60:F60"/>
    <mergeCell ref="E59:F59"/>
    <mergeCell ref="E61:F61"/>
    <mergeCell ref="E62:F62"/>
    <mergeCell ref="E64:F64"/>
    <mergeCell ref="E65:F65"/>
    <mergeCell ref="E66:F66"/>
    <mergeCell ref="E67:F67"/>
    <mergeCell ref="E68:F68"/>
    <mergeCell ref="G29:H29"/>
    <mergeCell ref="G19:H19"/>
    <mergeCell ref="G18:H18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G45:H45"/>
    <mergeCell ref="G43:H43"/>
    <mergeCell ref="G44:H44"/>
    <mergeCell ref="G46:H46"/>
    <mergeCell ref="E58:F58"/>
    <mergeCell ref="E57:F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E56:F56"/>
    <mergeCell ref="E55:F55"/>
    <mergeCell ref="G55:H55"/>
    <mergeCell ref="G56:H56"/>
    <mergeCell ref="E47:F47"/>
    <mergeCell ref="E49:F49"/>
    <mergeCell ref="E48:F48"/>
    <mergeCell ref="E50:F50"/>
    <mergeCell ref="E51:F51"/>
    <mergeCell ref="E52:F52"/>
    <mergeCell ref="E53:F53"/>
    <mergeCell ref="E54:F54"/>
    <mergeCell ref="G47:H47"/>
    <mergeCell ref="G48:H48"/>
    <mergeCell ref="G49:H49"/>
    <mergeCell ref="G50:H50"/>
    <mergeCell ref="G51:H51"/>
    <mergeCell ref="G52:H52"/>
    <mergeCell ref="G53:H53"/>
    <mergeCell ref="G54:H54"/>
    <mergeCell ref="B15:E15"/>
    <mergeCell ref="A5:A15"/>
    <mergeCell ref="A4:B4"/>
    <mergeCell ref="B5:B6"/>
    <mergeCell ref="C5:E6"/>
    <mergeCell ref="C7:E7"/>
    <mergeCell ref="C8:E8"/>
    <mergeCell ref="C9:E9"/>
    <mergeCell ref="C10:E10"/>
    <mergeCell ref="C11:E11"/>
    <mergeCell ref="C12:E12"/>
    <mergeCell ref="C13:E13"/>
    <mergeCell ref="C14:E14"/>
    <mergeCell ref="A2:H2"/>
    <mergeCell ref="A3:H3"/>
    <mergeCell ref="F5:H5"/>
    <mergeCell ref="C4:H4"/>
    <mergeCell ref="B16:H16"/>
    <mergeCell ref="D17:F17"/>
    <mergeCell ref="G17:H17"/>
    <mergeCell ref="E18:F18"/>
    <mergeCell ref="E19:F19"/>
    <mergeCell ref="E32:F32"/>
    <mergeCell ref="E33:F33"/>
    <mergeCell ref="E34:F34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12.75">
      <c r="A2" s="243" t="s">
        <v>451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ht="12.75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 t="s">
        <v>6</v>
      </c>
    </row>
    <row r="4" spans="1:12" ht="12.75">
      <c r="A4" s="245" t="s">
        <v>452</v>
      </c>
      <c r="B4" s="245" t="s">
        <v>453</v>
      </c>
      <c r="C4" s="245"/>
      <c r="D4" s="245"/>
      <c r="E4" s="245" t="s">
        <v>454</v>
      </c>
      <c r="F4" s="245" t="s">
        <v>455</v>
      </c>
      <c r="G4" s="245" t="s">
        <v>456</v>
      </c>
      <c r="H4" s="245" t="s">
        <v>456</v>
      </c>
      <c r="I4" s="245" t="s">
        <v>456</v>
      </c>
      <c r="J4" s="245" t="s">
        <v>456</v>
      </c>
      <c r="K4" s="245" t="s">
        <v>456</v>
      </c>
      <c r="L4" s="245" t="s">
        <v>456</v>
      </c>
    </row>
    <row r="5" spans="1:12" ht="12.75">
      <c r="A5" s="245"/>
      <c r="B5" s="245" t="s">
        <v>457</v>
      </c>
      <c r="C5" s="245" t="s">
        <v>370</v>
      </c>
      <c r="D5" s="245" t="s">
        <v>371</v>
      </c>
      <c r="E5" s="245"/>
      <c r="F5" s="245"/>
      <c r="G5" s="245" t="s">
        <v>458</v>
      </c>
      <c r="H5" s="245" t="s">
        <v>458</v>
      </c>
      <c r="I5" s="246" t="s">
        <v>439</v>
      </c>
      <c r="J5" s="246" t="s">
        <v>439</v>
      </c>
      <c r="K5" s="246" t="s">
        <v>448</v>
      </c>
      <c r="L5" s="246" t="s">
        <v>448</v>
      </c>
    </row>
    <row r="6" spans="1:12" ht="12.75">
      <c r="A6" s="247"/>
      <c r="B6" s="247"/>
      <c r="C6" s="247"/>
      <c r="D6" s="247"/>
      <c r="E6" s="247"/>
      <c r="F6" s="247"/>
      <c r="G6" s="247" t="s">
        <v>400</v>
      </c>
      <c r="H6" s="248" t="s">
        <v>459</v>
      </c>
      <c r="I6" s="248" t="s">
        <v>400</v>
      </c>
      <c r="J6" s="248" t="s">
        <v>459</v>
      </c>
      <c r="K6" s="248" t="s">
        <v>400</v>
      </c>
      <c r="L6" s="248" t="s">
        <v>459</v>
      </c>
    </row>
    <row r="7" spans="1:12" ht="17.25" customHeight="1">
      <c r="A7" s="249" t="s">
        <v>64</v>
      </c>
      <c r="B7" s="250">
        <v>84.85</v>
      </c>
      <c r="C7" s="250">
        <v>84.85</v>
      </c>
      <c r="D7" s="250">
        <f>B7-C7</f>
        <v>0</v>
      </c>
      <c r="E7" s="249"/>
      <c r="F7" s="249" t="s">
        <v>16</v>
      </c>
      <c r="G7" s="249" t="s">
        <v>16</v>
      </c>
      <c r="H7" s="249" t="s">
        <v>16</v>
      </c>
      <c r="I7" s="249" t="s">
        <v>16</v>
      </c>
      <c r="J7" s="249" t="s">
        <v>16</v>
      </c>
      <c r="K7" s="249" t="s">
        <v>16</v>
      </c>
      <c r="L7" s="249" t="s">
        <v>16</v>
      </c>
    </row>
    <row r="8" spans="1:12" ht="17.25" customHeight="1">
      <c r="A8" s="249" t="s">
        <v>0</v>
      </c>
      <c r="B8" s="250">
        <v>84.85</v>
      </c>
      <c r="C8" s="250">
        <v>84.85</v>
      </c>
      <c r="D8" s="250">
        <f>B8-C8</f>
        <v>0</v>
      </c>
      <c r="E8" s="249"/>
      <c r="F8" s="249" t="s">
        <v>16</v>
      </c>
      <c r="G8" s="249" t="s">
        <v>16</v>
      </c>
      <c r="H8" s="249" t="s">
        <v>16</v>
      </c>
      <c r="I8" s="249" t="s">
        <v>16</v>
      </c>
      <c r="J8" s="249" t="s">
        <v>16</v>
      </c>
      <c r="K8" s="249" t="s">
        <v>16</v>
      </c>
      <c r="L8" s="249" t="s">
        <v>16</v>
      </c>
    </row>
    <row r="9" spans="1:12" ht="17.25" customHeight="1">
      <c r="A9" s="249" t="s">
        <v>460</v>
      </c>
      <c r="B9" s="250">
        <v>84.85</v>
      </c>
      <c r="C9" s="250">
        <v>84.85</v>
      </c>
      <c r="D9" s="250">
        <f>B9-C9</f>
        <v>0</v>
      </c>
      <c r="E9" s="249"/>
      <c r="F9" s="249" t="s">
        <v>16</v>
      </c>
      <c r="G9" s="249" t="s">
        <v>16</v>
      </c>
      <c r="H9" s="249" t="s">
        <v>16</v>
      </c>
      <c r="I9" s="249" t="s">
        <v>16</v>
      </c>
      <c r="J9" s="249" t="s">
        <v>16</v>
      </c>
      <c r="K9" s="249" t="s">
        <v>16</v>
      </c>
      <c r="L9" s="249" t="s">
        <v>16</v>
      </c>
    </row>
    <row r="10" spans="1:12" ht="17.25" customHeight="1">
      <c r="A10" s="249" t="s">
        <v>337</v>
      </c>
      <c r="B10" s="250">
        <v>2.4</v>
      </c>
      <c r="C10" s="250">
        <v>2.4</v>
      </c>
      <c r="D10" s="250">
        <f>B10-C10</f>
        <v>0</v>
      </c>
      <c r="E10" s="249"/>
      <c r="F10" s="249" t="s">
        <v>461</v>
      </c>
      <c r="G10" s="249" t="s">
        <v>462</v>
      </c>
      <c r="H10" s="249" t="s">
        <v>463</v>
      </c>
      <c r="I10" s="249" t="s">
        <v>464</v>
      </c>
      <c r="J10" s="249" t="s">
        <v>406</v>
      </c>
      <c r="K10" s="249" t="s">
        <v>465</v>
      </c>
      <c r="L10" s="249" t="s">
        <v>466</v>
      </c>
    </row>
    <row r="11" spans="1:12" ht="17.25" customHeight="1">
      <c r="A11" s="249" t="s">
        <v>467</v>
      </c>
      <c r="B11" s="250">
        <v>0</v>
      </c>
      <c r="C11" s="250">
        <v>0</v>
      </c>
      <c r="D11" s="250">
        <f>B11-C11</f>
        <v>0</v>
      </c>
      <c r="E11" s="249"/>
      <c r="F11" s="249" t="s">
        <v>16</v>
      </c>
      <c r="G11" s="249" t="s">
        <v>468</v>
      </c>
      <c r="H11" s="249" t="s">
        <v>406</v>
      </c>
      <c r="I11" s="249" t="s">
        <v>16</v>
      </c>
      <c r="J11" s="249" t="s">
        <v>16</v>
      </c>
      <c r="K11" s="249" t="s">
        <v>16</v>
      </c>
      <c r="L11" s="249" t="s">
        <v>16</v>
      </c>
    </row>
    <row r="12" spans="1:12" ht="17.25" customHeight="1">
      <c r="A12" s="249" t="s">
        <v>338</v>
      </c>
      <c r="B12" s="250">
        <v>4.87</v>
      </c>
      <c r="C12" s="250">
        <v>4.87</v>
      </c>
      <c r="D12" s="250">
        <f>B12-C12</f>
        <v>0</v>
      </c>
      <c r="E12" s="249"/>
      <c r="F12" s="249" t="s">
        <v>469</v>
      </c>
      <c r="G12" s="249" t="s">
        <v>469</v>
      </c>
      <c r="H12" s="249" t="s">
        <v>470</v>
      </c>
      <c r="I12" s="249" t="s">
        <v>471</v>
      </c>
      <c r="J12" s="249" t="s">
        <v>466</v>
      </c>
      <c r="K12" s="249" t="s">
        <v>472</v>
      </c>
      <c r="L12" s="249" t="s">
        <v>406</v>
      </c>
    </row>
    <row r="13" spans="1:12" ht="17.25" customHeight="1">
      <c r="A13" s="249" t="s">
        <v>467</v>
      </c>
      <c r="B13" s="250">
        <v>0</v>
      </c>
      <c r="C13" s="250">
        <v>0</v>
      </c>
      <c r="D13" s="250">
        <f>B13-C13</f>
        <v>0</v>
      </c>
      <c r="E13" s="249"/>
      <c r="F13" s="249" t="s">
        <v>16</v>
      </c>
      <c r="G13" s="249" t="s">
        <v>473</v>
      </c>
      <c r="H13" s="249" t="s">
        <v>406</v>
      </c>
      <c r="I13" s="249" t="s">
        <v>16</v>
      </c>
      <c r="J13" s="249" t="s">
        <v>16</v>
      </c>
      <c r="K13" s="249" t="s">
        <v>16</v>
      </c>
      <c r="L13" s="249" t="s">
        <v>16</v>
      </c>
    </row>
    <row r="14" spans="1:12" ht="17.25" customHeight="1">
      <c r="A14" s="249" t="s">
        <v>339</v>
      </c>
      <c r="B14" s="250">
        <v>6.49</v>
      </c>
      <c r="C14" s="250">
        <v>6.49</v>
      </c>
      <c r="D14" s="250">
        <f>B14-C14</f>
        <v>0</v>
      </c>
      <c r="E14" s="249"/>
      <c r="F14" s="249" t="s">
        <v>474</v>
      </c>
      <c r="G14" s="249" t="s">
        <v>475</v>
      </c>
      <c r="H14" s="249" t="s">
        <v>476</v>
      </c>
      <c r="I14" s="249" t="s">
        <v>477</v>
      </c>
      <c r="J14" s="249" t="s">
        <v>478</v>
      </c>
      <c r="K14" s="249" t="s">
        <v>479</v>
      </c>
      <c r="L14" s="249" t="s">
        <v>466</v>
      </c>
    </row>
    <row r="15" spans="1:12" ht="17.25" customHeight="1">
      <c r="A15" s="249" t="s">
        <v>467</v>
      </c>
      <c r="B15" s="250">
        <v>0</v>
      </c>
      <c r="C15" s="250">
        <v>0</v>
      </c>
      <c r="D15" s="250">
        <f>B15-C15</f>
        <v>0</v>
      </c>
      <c r="E15" s="249"/>
      <c r="F15" s="249" t="s">
        <v>16</v>
      </c>
      <c r="G15" s="249" t="s">
        <v>480</v>
      </c>
      <c r="H15" s="249" t="s">
        <v>478</v>
      </c>
      <c r="I15" s="249" t="s">
        <v>16</v>
      </c>
      <c r="J15" s="249" t="s">
        <v>16</v>
      </c>
      <c r="K15" s="249" t="s">
        <v>16</v>
      </c>
      <c r="L15" s="249" t="s">
        <v>16</v>
      </c>
    </row>
    <row r="16" spans="1:12" ht="17.25" customHeight="1">
      <c r="A16" s="249" t="s">
        <v>340</v>
      </c>
      <c r="B16" s="250">
        <v>0.5</v>
      </c>
      <c r="C16" s="250">
        <v>0.5</v>
      </c>
      <c r="D16" s="250">
        <f>B16-C16</f>
        <v>0</v>
      </c>
      <c r="E16" s="249"/>
      <c r="F16" s="249" t="s">
        <v>481</v>
      </c>
      <c r="G16" s="249" t="s">
        <v>482</v>
      </c>
      <c r="H16" s="249" t="s">
        <v>483</v>
      </c>
      <c r="I16" s="249" t="s">
        <v>484</v>
      </c>
      <c r="J16" s="249" t="s">
        <v>466</v>
      </c>
      <c r="K16" s="249" t="s">
        <v>485</v>
      </c>
      <c r="L16" s="249" t="s">
        <v>406</v>
      </c>
    </row>
    <row r="17" spans="1:12" ht="17.25" customHeight="1">
      <c r="A17" s="249" t="s">
        <v>467</v>
      </c>
      <c r="B17" s="250">
        <v>0</v>
      </c>
      <c r="C17" s="250">
        <v>0</v>
      </c>
      <c r="D17" s="250">
        <f>B17-C17</f>
        <v>0</v>
      </c>
      <c r="E17" s="249"/>
      <c r="F17" s="249" t="s">
        <v>16</v>
      </c>
      <c r="G17" s="249" t="s">
        <v>486</v>
      </c>
      <c r="H17" s="249" t="s">
        <v>406</v>
      </c>
      <c r="I17" s="249" t="s">
        <v>16</v>
      </c>
      <c r="J17" s="249" t="s">
        <v>16</v>
      </c>
      <c r="K17" s="249" t="s">
        <v>487</v>
      </c>
      <c r="L17" s="249" t="s">
        <v>478</v>
      </c>
    </row>
    <row r="18" spans="1:12" ht="17.25" customHeight="1">
      <c r="A18" s="249" t="s">
        <v>341</v>
      </c>
      <c r="B18" s="250">
        <v>2</v>
      </c>
      <c r="C18" s="250">
        <v>2</v>
      </c>
      <c r="D18" s="250">
        <f>B18-C18</f>
        <v>0</v>
      </c>
      <c r="E18" s="249"/>
      <c r="F18" s="249" t="s">
        <v>488</v>
      </c>
      <c r="G18" s="249" t="s">
        <v>489</v>
      </c>
      <c r="H18" s="249" t="s">
        <v>490</v>
      </c>
      <c r="I18" s="249" t="s">
        <v>491</v>
      </c>
      <c r="J18" s="249" t="s">
        <v>466</v>
      </c>
      <c r="K18" s="249" t="s">
        <v>492</v>
      </c>
      <c r="L18" s="249" t="s">
        <v>406</v>
      </c>
    </row>
    <row r="19" spans="1:12" ht="17.25" customHeight="1">
      <c r="A19" s="249" t="s">
        <v>467</v>
      </c>
      <c r="B19" s="250">
        <v>0</v>
      </c>
      <c r="C19" s="250">
        <v>0</v>
      </c>
      <c r="D19" s="250">
        <f>B19-C19</f>
        <v>0</v>
      </c>
      <c r="E19" s="249"/>
      <c r="F19" s="249" t="s">
        <v>16</v>
      </c>
      <c r="G19" s="249" t="s">
        <v>493</v>
      </c>
      <c r="H19" s="249" t="s">
        <v>406</v>
      </c>
      <c r="I19" s="249" t="s">
        <v>16</v>
      </c>
      <c r="J19" s="249" t="s">
        <v>16</v>
      </c>
      <c r="K19" s="249" t="s">
        <v>16</v>
      </c>
      <c r="L19" s="249" t="s">
        <v>16</v>
      </c>
    </row>
    <row r="20" spans="1:12" ht="17.25" customHeight="1">
      <c r="A20" s="249" t="s">
        <v>342</v>
      </c>
      <c r="B20" s="250">
        <v>2</v>
      </c>
      <c r="C20" s="250">
        <v>2</v>
      </c>
      <c r="D20" s="250">
        <f>B20-C20</f>
        <v>0</v>
      </c>
      <c r="E20" s="249"/>
      <c r="F20" s="249" t="s">
        <v>494</v>
      </c>
      <c r="G20" s="249" t="s">
        <v>494</v>
      </c>
      <c r="H20" s="249" t="s">
        <v>495</v>
      </c>
      <c r="I20" s="249" t="s">
        <v>471</v>
      </c>
      <c r="J20" s="249" t="s">
        <v>466</v>
      </c>
      <c r="K20" s="249" t="s">
        <v>496</v>
      </c>
      <c r="L20" s="249" t="s">
        <v>406</v>
      </c>
    </row>
    <row r="21" spans="1:12" ht="17.25" customHeight="1">
      <c r="A21" s="249" t="s">
        <v>467</v>
      </c>
      <c r="B21" s="250">
        <v>0</v>
      </c>
      <c r="C21" s="250">
        <v>0</v>
      </c>
      <c r="D21" s="250">
        <f>B21-C21</f>
        <v>0</v>
      </c>
      <c r="E21" s="249"/>
      <c r="F21" s="249" t="s">
        <v>16</v>
      </c>
      <c r="G21" s="249" t="s">
        <v>497</v>
      </c>
      <c r="H21" s="249" t="s">
        <v>406</v>
      </c>
      <c r="I21" s="249" t="s">
        <v>16</v>
      </c>
      <c r="J21" s="249" t="s">
        <v>16</v>
      </c>
      <c r="K21" s="249" t="s">
        <v>16</v>
      </c>
      <c r="L21" s="249" t="s">
        <v>16</v>
      </c>
    </row>
    <row r="22" spans="1:12" ht="17.25" customHeight="1">
      <c r="A22" s="249" t="s">
        <v>345</v>
      </c>
      <c r="B22" s="250">
        <v>11.46</v>
      </c>
      <c r="C22" s="250">
        <v>11.46</v>
      </c>
      <c r="D22" s="250">
        <f>B22-C22</f>
        <v>0</v>
      </c>
      <c r="E22" s="249"/>
      <c r="F22" s="249" t="s">
        <v>498</v>
      </c>
      <c r="G22" s="249" t="s">
        <v>499</v>
      </c>
      <c r="H22" s="249" t="s">
        <v>500</v>
      </c>
      <c r="I22" s="249" t="s">
        <v>501</v>
      </c>
      <c r="J22" s="249" t="s">
        <v>478</v>
      </c>
      <c r="K22" s="249" t="s">
        <v>502</v>
      </c>
      <c r="L22" s="249" t="s">
        <v>466</v>
      </c>
    </row>
    <row r="23" spans="1:12" ht="17.25" customHeight="1">
      <c r="A23" s="249" t="s">
        <v>467</v>
      </c>
      <c r="B23" s="250">
        <v>0</v>
      </c>
      <c r="C23" s="250">
        <v>0</v>
      </c>
      <c r="D23" s="250">
        <f>B23-C23</f>
        <v>0</v>
      </c>
      <c r="E23" s="249"/>
      <c r="F23" s="249" t="s">
        <v>16</v>
      </c>
      <c r="G23" s="249" t="s">
        <v>503</v>
      </c>
      <c r="H23" s="249" t="s">
        <v>406</v>
      </c>
      <c r="I23" s="249" t="s">
        <v>16</v>
      </c>
      <c r="J23" s="249" t="s">
        <v>16</v>
      </c>
      <c r="K23" s="249" t="s">
        <v>16</v>
      </c>
      <c r="L23" s="249" t="s">
        <v>16</v>
      </c>
    </row>
    <row r="24" spans="1:12" ht="17.25" customHeight="1">
      <c r="A24" s="249" t="s">
        <v>346</v>
      </c>
      <c r="B24" s="250">
        <v>50</v>
      </c>
      <c r="C24" s="250">
        <v>50</v>
      </c>
      <c r="D24" s="250">
        <f>B24-C24</f>
        <v>0</v>
      </c>
      <c r="E24" s="249"/>
      <c r="F24" s="249" t="s">
        <v>504</v>
      </c>
      <c r="G24" s="249" t="s">
        <v>505</v>
      </c>
      <c r="H24" s="249" t="s">
        <v>506</v>
      </c>
      <c r="I24" s="249" t="s">
        <v>507</v>
      </c>
      <c r="J24" s="249" t="s">
        <v>466</v>
      </c>
      <c r="K24" s="249" t="s">
        <v>508</v>
      </c>
      <c r="L24" s="249" t="s">
        <v>406</v>
      </c>
    </row>
    <row r="25" spans="1:12" ht="17.25" customHeight="1">
      <c r="A25" s="249" t="s">
        <v>467</v>
      </c>
      <c r="B25" s="250">
        <v>0</v>
      </c>
      <c r="C25" s="250">
        <v>0</v>
      </c>
      <c r="D25" s="250">
        <f>B25-C25</f>
        <v>0</v>
      </c>
      <c r="E25" s="249"/>
      <c r="F25" s="249" t="s">
        <v>16</v>
      </c>
      <c r="G25" s="249" t="s">
        <v>509</v>
      </c>
      <c r="H25" s="249" t="s">
        <v>510</v>
      </c>
      <c r="I25" s="249" t="s">
        <v>16</v>
      </c>
      <c r="J25" s="249" t="s">
        <v>16</v>
      </c>
      <c r="K25" s="249" t="s">
        <v>16</v>
      </c>
      <c r="L25" s="249" t="s">
        <v>16</v>
      </c>
    </row>
    <row r="26" spans="1:12" ht="17.25" customHeight="1">
      <c r="A26" s="249" t="s">
        <v>467</v>
      </c>
      <c r="B26" s="250">
        <v>0</v>
      </c>
      <c r="C26" s="250">
        <v>0</v>
      </c>
      <c r="D26" s="250">
        <f>B26-C26</f>
        <v>0</v>
      </c>
      <c r="E26" s="249"/>
      <c r="F26" s="249" t="s">
        <v>16</v>
      </c>
      <c r="G26" s="249" t="s">
        <v>511</v>
      </c>
      <c r="H26" s="249" t="s">
        <v>406</v>
      </c>
      <c r="I26" s="249" t="s">
        <v>16</v>
      </c>
      <c r="J26" s="249" t="s">
        <v>16</v>
      </c>
      <c r="K26" s="249" t="s">
        <v>16</v>
      </c>
      <c r="L26" s="249" t="s">
        <v>16</v>
      </c>
    </row>
    <row r="27" spans="1:12" ht="17.25" customHeight="1">
      <c r="A27" s="249" t="s">
        <v>343</v>
      </c>
      <c r="B27" s="250">
        <v>0.13</v>
      </c>
      <c r="C27" s="250">
        <v>0.13</v>
      </c>
      <c r="D27" s="250">
        <f>B27-C27</f>
        <v>0</v>
      </c>
      <c r="E27" s="249"/>
      <c r="F27" s="249" t="s">
        <v>512</v>
      </c>
      <c r="G27" s="249" t="s">
        <v>513</v>
      </c>
      <c r="H27" s="249" t="s">
        <v>514</v>
      </c>
      <c r="I27" s="249" t="s">
        <v>471</v>
      </c>
      <c r="J27" s="249" t="s">
        <v>466</v>
      </c>
      <c r="K27" s="249" t="s">
        <v>515</v>
      </c>
      <c r="L27" s="249" t="s">
        <v>406</v>
      </c>
    </row>
    <row r="28" spans="1:12" ht="17.25" customHeight="1">
      <c r="A28" s="249" t="s">
        <v>467</v>
      </c>
      <c r="B28" s="250">
        <v>0</v>
      </c>
      <c r="C28" s="250">
        <v>0</v>
      </c>
      <c r="D28" s="250">
        <f>B28-C28</f>
        <v>0</v>
      </c>
      <c r="E28" s="249"/>
      <c r="F28" s="249" t="s">
        <v>16</v>
      </c>
      <c r="G28" s="249" t="s">
        <v>516</v>
      </c>
      <c r="H28" s="249" t="s">
        <v>406</v>
      </c>
      <c r="I28" s="249" t="s">
        <v>16</v>
      </c>
      <c r="J28" s="249" t="s">
        <v>16</v>
      </c>
      <c r="K28" s="249" t="s">
        <v>16</v>
      </c>
      <c r="L28" s="249" t="s">
        <v>16</v>
      </c>
    </row>
    <row r="29" spans="1:12" ht="17.25" customHeight="1">
      <c r="A29" s="249" t="s">
        <v>344</v>
      </c>
      <c r="B29" s="250">
        <v>5</v>
      </c>
      <c r="C29" s="250">
        <v>5</v>
      </c>
      <c r="D29" s="250">
        <f>B29-C29</f>
        <v>0</v>
      </c>
      <c r="E29" s="249"/>
      <c r="F29" s="249" t="s">
        <v>517</v>
      </c>
      <c r="G29" s="249" t="s">
        <v>517</v>
      </c>
      <c r="H29" s="249" t="s">
        <v>518</v>
      </c>
      <c r="I29" s="249" t="s">
        <v>519</v>
      </c>
      <c r="J29" s="249" t="s">
        <v>466</v>
      </c>
      <c r="K29" s="249" t="s">
        <v>520</v>
      </c>
      <c r="L29" s="249" t="s">
        <v>406</v>
      </c>
    </row>
    <row r="30" spans="1:12" ht="17.25" customHeight="1">
      <c r="A30" s="249" t="s">
        <v>467</v>
      </c>
      <c r="B30" s="250">
        <v>0</v>
      </c>
      <c r="C30" s="250">
        <v>0</v>
      </c>
      <c r="D30" s="250">
        <f>B30-C30</f>
        <v>0</v>
      </c>
      <c r="E30" s="249"/>
      <c r="F30" s="249" t="s">
        <v>16</v>
      </c>
      <c r="G30" s="249" t="s">
        <v>521</v>
      </c>
      <c r="H30" s="249" t="s">
        <v>406</v>
      </c>
      <c r="I30" s="249" t="s">
        <v>16</v>
      </c>
      <c r="J30" s="249" t="s">
        <v>16</v>
      </c>
      <c r="K30" s="249" t="s">
        <v>16</v>
      </c>
      <c r="L30" s="249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408.082428</v>
      </c>
      <c r="C6" s="22" t="s">
        <v>12</v>
      </c>
      <c r="D6" s="21">
        <v>256.882762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61.46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 t="s">
        <v>24</v>
      </c>
      <c r="B12" s="21"/>
      <c r="C12" s="22" t="s">
        <v>25</v>
      </c>
      <c r="D12" s="21">
        <v>0</v>
      </c>
    </row>
    <row r="13" spans="1:4" ht="15" customHeight="1">
      <c r="A13" s="20" t="s">
        <v>26</v>
      </c>
      <c r="B13" s="21"/>
      <c r="C13" s="22" t="s">
        <v>27</v>
      </c>
      <c r="D13" s="21">
        <v>47.06952</v>
      </c>
    </row>
    <row r="14" spans="1:4" ht="15" customHeight="1">
      <c r="A14" s="20" t="s">
        <v>28</v>
      </c>
      <c r="B14" s="21"/>
      <c r="C14" s="22" t="s">
        <v>29</v>
      </c>
      <c r="D14" s="21">
        <v>0</v>
      </c>
    </row>
    <row r="15" spans="1:4" ht="15" customHeight="1">
      <c r="A15" s="20" t="s">
        <v>30</v>
      </c>
      <c r="B15" s="23"/>
      <c r="C15" s="22" t="s">
        <v>31</v>
      </c>
      <c r="D15" s="21">
        <v>19.132938</v>
      </c>
    </row>
    <row r="16" spans="1:4" ht="15" customHeight="1">
      <c r="A16" s="20" t="s">
        <v>32</v>
      </c>
      <c r="B16" s="24"/>
      <c r="C16" s="22" t="s">
        <v>33</v>
      </c>
      <c r="D16" s="21">
        <v>0</v>
      </c>
    </row>
    <row r="17" spans="1:4" ht="15" customHeight="1">
      <c r="A17" s="25"/>
      <c r="B17" s="24"/>
      <c r="C17" s="22" t="s">
        <v>34</v>
      </c>
      <c r="D17" s="21">
        <v>0</v>
      </c>
    </row>
    <row r="18" spans="1:4" ht="15" customHeight="1">
      <c r="A18" s="25"/>
      <c r="B18" s="24"/>
      <c r="C18" s="22" t="s">
        <v>35</v>
      </c>
      <c r="D18" s="21">
        <v>0</v>
      </c>
    </row>
    <row r="19" spans="1:4" ht="15" customHeight="1">
      <c r="A19" s="25"/>
      <c r="B19" s="24"/>
      <c r="C19" s="22" t="s">
        <v>36</v>
      </c>
      <c r="D19" s="21">
        <v>0</v>
      </c>
    </row>
    <row r="20" spans="1:4" ht="15" customHeight="1">
      <c r="A20" s="25"/>
      <c r="B20" s="24"/>
      <c r="C20" s="22" t="s">
        <v>37</v>
      </c>
      <c r="D20" s="21">
        <v>0</v>
      </c>
    </row>
    <row r="21" spans="1:4" ht="15" customHeight="1">
      <c r="A21" s="25"/>
      <c r="B21" s="24"/>
      <c r="C21" s="22" t="s">
        <v>38</v>
      </c>
      <c r="D21" s="21">
        <v>0</v>
      </c>
    </row>
    <row r="22" spans="1:4" ht="15" customHeight="1">
      <c r="A22" s="25"/>
      <c r="B22" s="24"/>
      <c r="C22" s="22" t="s">
        <v>39</v>
      </c>
      <c r="D22" s="21">
        <v>0</v>
      </c>
    </row>
    <row r="23" spans="1:4" ht="15" customHeight="1">
      <c r="A23" s="25"/>
      <c r="B23" s="24"/>
      <c r="C23" s="22" t="s">
        <v>40</v>
      </c>
      <c r="D23" s="21">
        <v>0</v>
      </c>
    </row>
    <row r="24" spans="1:4" ht="15" customHeight="1">
      <c r="A24" s="25"/>
      <c r="B24" s="24"/>
      <c r="C24" s="22" t="s">
        <v>41</v>
      </c>
      <c r="D24" s="21">
        <v>0</v>
      </c>
    </row>
    <row r="25" spans="1:4" ht="15" customHeight="1">
      <c r="A25" s="25"/>
      <c r="B25" s="24"/>
      <c r="C25" s="22" t="s">
        <v>42</v>
      </c>
      <c r="D25" s="21">
        <v>23.537208</v>
      </c>
    </row>
    <row r="26" spans="1:4" ht="15" customHeight="1">
      <c r="A26" s="20"/>
      <c r="B26" s="24"/>
      <c r="C26" s="22" t="s">
        <v>43</v>
      </c>
      <c r="D26" s="21">
        <v>0</v>
      </c>
    </row>
    <row r="27" spans="1:4" ht="15" customHeight="1">
      <c r="A27" s="20"/>
      <c r="B27" s="24"/>
      <c r="C27" s="22" t="s">
        <v>44</v>
      </c>
      <c r="D27" s="21">
        <v>0</v>
      </c>
    </row>
    <row r="28" spans="1:4" ht="15" customHeight="1">
      <c r="A28" s="20"/>
      <c r="B28" s="24"/>
      <c r="C28" s="22" t="s">
        <v>45</v>
      </c>
      <c r="D28" s="21">
        <v>0</v>
      </c>
    </row>
    <row r="29" spans="1:4" ht="15" customHeight="1">
      <c r="A29" s="20"/>
      <c r="B29" s="24"/>
      <c r="C29" s="22" t="s">
        <v>46</v>
      </c>
      <c r="D29" s="21">
        <v>0</v>
      </c>
    </row>
    <row r="30" spans="1:4" ht="15" customHeight="1">
      <c r="A30" s="20"/>
      <c r="B30" s="24"/>
      <c r="C30" s="22" t="s">
        <v>47</v>
      </c>
      <c r="D30" s="21">
        <v>0</v>
      </c>
    </row>
    <row r="31" spans="1:4" ht="15" customHeight="1">
      <c r="A31" s="20"/>
      <c r="B31" s="24"/>
      <c r="C31" s="22" t="s">
        <v>48</v>
      </c>
      <c r="D31" s="21">
        <v>0</v>
      </c>
    </row>
    <row r="32" spans="1:4" ht="15" customHeight="1">
      <c r="A32" s="20"/>
      <c r="B32" s="24"/>
      <c r="C32" s="22" t="s">
        <v>49</v>
      </c>
      <c r="D32" s="21">
        <v>0</v>
      </c>
    </row>
    <row r="33" spans="1:4" ht="15" customHeight="1">
      <c r="A33" s="20"/>
      <c r="B33" s="24"/>
      <c r="C33" s="22" t="s">
        <v>50</v>
      </c>
      <c r="D33" s="21">
        <v>0</v>
      </c>
    </row>
    <row r="34" spans="1:4" ht="15" customHeight="1">
      <c r="A34" s="20"/>
      <c r="B34" s="24"/>
      <c r="C34" s="22" t="s">
        <v>51</v>
      </c>
      <c r="D34" s="21">
        <v>0</v>
      </c>
    </row>
    <row r="35" spans="1:4" ht="15" customHeight="1">
      <c r="A35" s="20"/>
      <c r="B35" s="24"/>
      <c r="C35" s="22"/>
      <c r="D35" s="26"/>
    </row>
    <row r="36" spans="1:4" ht="15" customHeight="1">
      <c r="A36" s="27" t="s">
        <v>52</v>
      </c>
      <c r="B36" s="28">
        <f>SUM(B6:B34)</f>
        <v>408.082428</v>
      </c>
      <c r="C36" s="29" t="s">
        <v>53</v>
      </c>
      <c r="D36" s="26">
        <f>SUM(D6:D34)</f>
        <v>408.08242800000005</v>
      </c>
    </row>
    <row r="37" spans="1:4" ht="15" customHeight="1">
      <c r="A37" s="20" t="s">
        <v>54</v>
      </c>
      <c r="B37" s="24"/>
      <c r="C37" s="22" t="s">
        <v>55</v>
      </c>
      <c r="D37" s="21"/>
    </row>
    <row r="38" spans="1:4" ht="15" customHeight="1">
      <c r="A38" s="20" t="s">
        <v>56</v>
      </c>
      <c r="B38" s="24">
        <v>0</v>
      </c>
      <c r="C38" s="22" t="s">
        <v>57</v>
      </c>
      <c r="D38" s="21"/>
    </row>
    <row r="39" spans="1:4" ht="15" customHeight="1">
      <c r="A39" s="20"/>
      <c r="B39" s="24"/>
      <c r="C39" s="22" t="s">
        <v>58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59</v>
      </c>
      <c r="B41" s="31">
        <f>SUM(B36:B38)</f>
        <v>408.082428</v>
      </c>
      <c r="C41" s="29" t="s">
        <v>60</v>
      </c>
      <c r="D41" s="26">
        <f>SUM(D36,D37,D39)</f>
        <v>408.08242800000005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61</v>
      </c>
    </row>
    <row r="2" spans="1:20" ht="19.5" customHeight="1">
      <c r="A2" s="11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63</v>
      </c>
      <c r="B4" s="46"/>
      <c r="C4" s="46"/>
      <c r="D4" s="46"/>
      <c r="E4" s="47"/>
      <c r="F4" s="48" t="s">
        <v>64</v>
      </c>
      <c r="G4" s="49" t="s">
        <v>65</v>
      </c>
      <c r="H4" s="50" t="s">
        <v>66</v>
      </c>
      <c r="I4" s="51"/>
      <c r="J4" s="52"/>
      <c r="K4" s="48" t="s">
        <v>67</v>
      </c>
      <c r="L4" s="53"/>
      <c r="M4" s="54" t="s">
        <v>68</v>
      </c>
      <c r="N4" s="55" t="s">
        <v>69</v>
      </c>
      <c r="O4" s="56"/>
      <c r="P4" s="56"/>
      <c r="Q4" s="56"/>
      <c r="R4" s="57"/>
      <c r="S4" s="48" t="s">
        <v>70</v>
      </c>
      <c r="T4" s="53" t="s">
        <v>71</v>
      </c>
    </row>
    <row r="5" spans="1:20" ht="19.5" customHeight="1">
      <c r="A5" s="45" t="s">
        <v>72</v>
      </c>
      <c r="B5" s="46"/>
      <c r="C5" s="47"/>
      <c r="D5" s="58" t="s">
        <v>73</v>
      </c>
      <c r="E5" s="59" t="s">
        <v>74</v>
      </c>
      <c r="F5" s="53"/>
      <c r="G5" s="49"/>
      <c r="H5" s="60" t="s">
        <v>66</v>
      </c>
      <c r="I5" s="60" t="s">
        <v>75</v>
      </c>
      <c r="J5" s="60" t="s">
        <v>76</v>
      </c>
      <c r="K5" s="61" t="s">
        <v>77</v>
      </c>
      <c r="L5" s="53" t="s">
        <v>78</v>
      </c>
      <c r="M5" s="62"/>
      <c r="N5" s="63" t="s">
        <v>79</v>
      </c>
      <c r="O5" s="63" t="s">
        <v>80</v>
      </c>
      <c r="P5" s="63" t="s">
        <v>81</v>
      </c>
      <c r="Q5" s="63" t="s">
        <v>82</v>
      </c>
      <c r="R5" s="63" t="s">
        <v>83</v>
      </c>
      <c r="S5" s="53"/>
      <c r="T5" s="53"/>
    </row>
    <row r="6" spans="1:20" ht="30.75" customHeight="1">
      <c r="A6" s="64" t="s">
        <v>84</v>
      </c>
      <c r="B6" s="65" t="s">
        <v>85</v>
      </c>
      <c r="C6" s="66" t="s">
        <v>86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64</v>
      </c>
      <c r="F7" s="74">
        <v>408.082428</v>
      </c>
      <c r="G7" s="75">
        <v>0</v>
      </c>
      <c r="H7" s="75">
        <v>408.082428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87</v>
      </c>
      <c r="E8" s="73" t="s">
        <v>0</v>
      </c>
      <c r="F8" s="74">
        <v>408.082428</v>
      </c>
      <c r="G8" s="75">
        <v>0</v>
      </c>
      <c r="H8" s="75">
        <v>408.082428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88</v>
      </c>
      <c r="B9" s="73" t="s">
        <v>89</v>
      </c>
      <c r="C9" s="73" t="s">
        <v>90</v>
      </c>
      <c r="D9" s="73" t="s">
        <v>91</v>
      </c>
      <c r="E9" s="73" t="s">
        <v>92</v>
      </c>
      <c r="F9" s="74">
        <v>256.882762</v>
      </c>
      <c r="G9" s="75">
        <v>0</v>
      </c>
      <c r="H9" s="75">
        <v>256.882762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93</v>
      </c>
      <c r="B10" s="73" t="s">
        <v>94</v>
      </c>
      <c r="C10" s="73" t="s">
        <v>95</v>
      </c>
      <c r="D10" s="73" t="s">
        <v>91</v>
      </c>
      <c r="E10" s="73" t="s">
        <v>96</v>
      </c>
      <c r="F10" s="74">
        <v>61.46</v>
      </c>
      <c r="G10" s="75">
        <v>0</v>
      </c>
      <c r="H10" s="75">
        <v>61.46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97</v>
      </c>
      <c r="B11" s="73" t="s">
        <v>98</v>
      </c>
      <c r="C11" s="73" t="s">
        <v>98</v>
      </c>
      <c r="D11" s="73" t="s">
        <v>91</v>
      </c>
      <c r="E11" s="73" t="s">
        <v>99</v>
      </c>
      <c r="F11" s="74">
        <v>31.37968</v>
      </c>
      <c r="G11" s="75">
        <v>0</v>
      </c>
      <c r="H11" s="75">
        <v>31.37968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97</v>
      </c>
      <c r="B12" s="73" t="s">
        <v>98</v>
      </c>
      <c r="C12" s="73" t="s">
        <v>100</v>
      </c>
      <c r="D12" s="73" t="s">
        <v>91</v>
      </c>
      <c r="E12" s="73" t="s">
        <v>101</v>
      </c>
      <c r="F12" s="74">
        <v>15.68984</v>
      </c>
      <c r="G12" s="75">
        <v>0</v>
      </c>
      <c r="H12" s="75">
        <v>15.68984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102</v>
      </c>
      <c r="B13" s="73" t="s">
        <v>103</v>
      </c>
      <c r="C13" s="73" t="s">
        <v>90</v>
      </c>
      <c r="D13" s="73" t="s">
        <v>91</v>
      </c>
      <c r="E13" s="73" t="s">
        <v>104</v>
      </c>
      <c r="F13" s="74">
        <v>13.734112</v>
      </c>
      <c r="G13" s="75">
        <v>0</v>
      </c>
      <c r="H13" s="75">
        <v>13.734112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102</v>
      </c>
      <c r="B14" s="73" t="s">
        <v>103</v>
      </c>
      <c r="C14" s="73" t="s">
        <v>95</v>
      </c>
      <c r="D14" s="73" t="s">
        <v>91</v>
      </c>
      <c r="E14" s="73" t="s">
        <v>105</v>
      </c>
      <c r="F14" s="74">
        <v>5.398826</v>
      </c>
      <c r="G14" s="75">
        <v>0</v>
      </c>
      <c r="H14" s="75">
        <v>5.398826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106</v>
      </c>
      <c r="B15" s="73" t="s">
        <v>107</v>
      </c>
      <c r="C15" s="73" t="s">
        <v>90</v>
      </c>
      <c r="D15" s="73" t="s">
        <v>91</v>
      </c>
      <c r="E15" s="73" t="s">
        <v>108</v>
      </c>
      <c r="F15" s="74">
        <v>23.537208</v>
      </c>
      <c r="G15" s="75">
        <v>0</v>
      </c>
      <c r="H15" s="75">
        <v>23.537208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109</v>
      </c>
    </row>
    <row r="2" spans="1:10" ht="19.5" customHeight="1">
      <c r="A2" s="11" t="s">
        <v>110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63</v>
      </c>
      <c r="B4" s="88"/>
      <c r="C4" s="88"/>
      <c r="D4" s="88"/>
      <c r="E4" s="16"/>
      <c r="F4" s="89" t="s">
        <v>64</v>
      </c>
      <c r="G4" s="90" t="s">
        <v>111</v>
      </c>
      <c r="H4" s="91" t="s">
        <v>112</v>
      </c>
      <c r="I4" s="91" t="s">
        <v>113</v>
      </c>
      <c r="J4" s="92" t="s">
        <v>114</v>
      </c>
    </row>
    <row r="5" spans="1:10" ht="19.5" customHeight="1">
      <c r="A5" s="15" t="s">
        <v>72</v>
      </c>
      <c r="B5" s="88"/>
      <c r="C5" s="16"/>
      <c r="D5" s="93" t="s">
        <v>73</v>
      </c>
      <c r="E5" s="94" t="s">
        <v>115</v>
      </c>
      <c r="F5" s="90"/>
      <c r="G5" s="90"/>
      <c r="H5" s="91"/>
      <c r="I5" s="91"/>
      <c r="J5" s="92"/>
    </row>
    <row r="6" spans="1:10" ht="15" customHeight="1">
      <c r="A6" s="95" t="s">
        <v>84</v>
      </c>
      <c r="B6" s="95" t="s">
        <v>85</v>
      </c>
      <c r="C6" s="96" t="s">
        <v>86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64</v>
      </c>
      <c r="F7" s="103">
        <f>SUM(G7:J7)</f>
        <v>408.08242800000005</v>
      </c>
      <c r="G7" s="104">
        <v>323.232428</v>
      </c>
      <c r="H7" s="104">
        <v>84.85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87</v>
      </c>
      <c r="E8" s="102" t="s">
        <v>0</v>
      </c>
      <c r="F8" s="103">
        <f>SUM(G8:J8)</f>
        <v>408.08242800000005</v>
      </c>
      <c r="G8" s="104">
        <v>323.232428</v>
      </c>
      <c r="H8" s="104">
        <v>84.85</v>
      </c>
      <c r="I8" s="104"/>
      <c r="J8" s="105"/>
    </row>
    <row r="9" spans="1:10" ht="19.5" customHeight="1">
      <c r="A9" s="101" t="s">
        <v>88</v>
      </c>
      <c r="B9" s="101" t="s">
        <v>89</v>
      </c>
      <c r="C9" s="101" t="s">
        <v>90</v>
      </c>
      <c r="D9" s="102" t="s">
        <v>91</v>
      </c>
      <c r="E9" s="102" t="s">
        <v>92</v>
      </c>
      <c r="F9" s="103">
        <f>SUM(G9:J9)</f>
        <v>256.882762</v>
      </c>
      <c r="G9" s="104">
        <v>233.492762</v>
      </c>
      <c r="H9" s="104">
        <v>23.39</v>
      </c>
      <c r="I9" s="104"/>
      <c r="J9" s="105"/>
    </row>
    <row r="10" spans="1:10" ht="19.5" customHeight="1">
      <c r="A10" s="101" t="s">
        <v>93</v>
      </c>
      <c r="B10" s="101" t="s">
        <v>94</v>
      </c>
      <c r="C10" s="101" t="s">
        <v>95</v>
      </c>
      <c r="D10" s="102" t="s">
        <v>91</v>
      </c>
      <c r="E10" s="102" t="s">
        <v>96</v>
      </c>
      <c r="F10" s="103">
        <f>SUM(G10:J10)</f>
        <v>61.46</v>
      </c>
      <c r="G10" s="104">
        <v>0</v>
      </c>
      <c r="H10" s="104">
        <v>61.46</v>
      </c>
      <c r="I10" s="104"/>
      <c r="J10" s="105"/>
    </row>
    <row r="11" spans="1:10" ht="19.5" customHeight="1">
      <c r="A11" s="101" t="s">
        <v>97</v>
      </c>
      <c r="B11" s="101" t="s">
        <v>98</v>
      </c>
      <c r="C11" s="101" t="s">
        <v>98</v>
      </c>
      <c r="D11" s="102" t="s">
        <v>91</v>
      </c>
      <c r="E11" s="102" t="s">
        <v>99</v>
      </c>
      <c r="F11" s="103">
        <f>SUM(G11:J11)</f>
        <v>31.37968</v>
      </c>
      <c r="G11" s="104">
        <v>31.37968</v>
      </c>
      <c r="H11" s="104">
        <v>0</v>
      </c>
      <c r="I11" s="104"/>
      <c r="J11" s="105"/>
    </row>
    <row r="12" spans="1:10" ht="19.5" customHeight="1">
      <c r="A12" s="101" t="s">
        <v>97</v>
      </c>
      <c r="B12" s="101" t="s">
        <v>98</v>
      </c>
      <c r="C12" s="101" t="s">
        <v>100</v>
      </c>
      <c r="D12" s="102" t="s">
        <v>91</v>
      </c>
      <c r="E12" s="102" t="s">
        <v>101</v>
      </c>
      <c r="F12" s="103">
        <f>SUM(G12:J12)</f>
        <v>15.68984</v>
      </c>
      <c r="G12" s="104">
        <v>15.68984</v>
      </c>
      <c r="H12" s="104">
        <v>0</v>
      </c>
      <c r="I12" s="104"/>
      <c r="J12" s="105"/>
    </row>
    <row r="13" spans="1:10" ht="19.5" customHeight="1">
      <c r="A13" s="101" t="s">
        <v>102</v>
      </c>
      <c r="B13" s="101" t="s">
        <v>103</v>
      </c>
      <c r="C13" s="101" t="s">
        <v>90</v>
      </c>
      <c r="D13" s="102" t="s">
        <v>91</v>
      </c>
      <c r="E13" s="102" t="s">
        <v>104</v>
      </c>
      <c r="F13" s="103">
        <f>SUM(G13:J13)</f>
        <v>13.734112</v>
      </c>
      <c r="G13" s="104">
        <v>13.734112</v>
      </c>
      <c r="H13" s="104">
        <v>0</v>
      </c>
      <c r="I13" s="104"/>
      <c r="J13" s="105"/>
    </row>
    <row r="14" spans="1:10" ht="19.5" customHeight="1">
      <c r="A14" s="101" t="s">
        <v>102</v>
      </c>
      <c r="B14" s="101" t="s">
        <v>103</v>
      </c>
      <c r="C14" s="101" t="s">
        <v>95</v>
      </c>
      <c r="D14" s="102" t="s">
        <v>91</v>
      </c>
      <c r="E14" s="102" t="s">
        <v>105</v>
      </c>
      <c r="F14" s="103">
        <f>SUM(G14:J14)</f>
        <v>5.398826</v>
      </c>
      <c r="G14" s="104">
        <v>5.398826</v>
      </c>
      <c r="H14" s="104">
        <v>0</v>
      </c>
      <c r="I14" s="104"/>
      <c r="J14" s="105"/>
    </row>
    <row r="15" spans="1:10" ht="19.5" customHeight="1">
      <c r="A15" s="101" t="s">
        <v>106</v>
      </c>
      <c r="B15" s="101" t="s">
        <v>107</v>
      </c>
      <c r="C15" s="101" t="s">
        <v>90</v>
      </c>
      <c r="D15" s="102" t="s">
        <v>91</v>
      </c>
      <c r="E15" s="102" t="s">
        <v>108</v>
      </c>
      <c r="F15" s="103">
        <f>SUM(G15:J15)</f>
        <v>23.537208</v>
      </c>
      <c r="G15" s="104">
        <v>23.537208</v>
      </c>
      <c r="H15" s="104">
        <v>0</v>
      </c>
      <c r="I15" s="104"/>
      <c r="J15" s="105"/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116</v>
      </c>
    </row>
    <row r="2" spans="1:8" ht="20.25" customHeight="1">
      <c r="A2" s="11" t="s">
        <v>117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118</v>
      </c>
      <c r="C5" s="17" t="s">
        <v>9</v>
      </c>
      <c r="D5" s="18" t="s">
        <v>64</v>
      </c>
      <c r="E5" s="106" t="s">
        <v>119</v>
      </c>
      <c r="F5" s="19" t="s">
        <v>120</v>
      </c>
      <c r="G5" s="18" t="s">
        <v>121</v>
      </c>
      <c r="H5" s="107" t="s">
        <v>122</v>
      </c>
    </row>
    <row r="6" spans="1:8" ht="20.25" customHeight="1">
      <c r="A6" s="108" t="s">
        <v>123</v>
      </c>
      <c r="B6" s="21">
        <f>SUM(B7:B9)</f>
        <v>408.082428</v>
      </c>
      <c r="C6" s="109" t="s">
        <v>124</v>
      </c>
      <c r="D6" s="110">
        <f>SUM(E6,F6,G6,H6)</f>
        <v>408.08242800000005</v>
      </c>
      <c r="E6" s="110">
        <f>SUM(E7:E35)</f>
        <v>408.08242800000005</v>
      </c>
      <c r="F6" s="110">
        <f>SUM(F7:F35)</f>
        <v>0</v>
      </c>
      <c r="G6" s="110">
        <f>SUM(G7:G35)</f>
        <v>0</v>
      </c>
      <c r="H6" s="110">
        <f>SUM(H7:H35)</f>
        <v>0</v>
      </c>
    </row>
    <row r="7" spans="1:8" ht="20.25" customHeight="1">
      <c r="A7" s="108" t="s">
        <v>125</v>
      </c>
      <c r="B7" s="110">
        <v>408.082428</v>
      </c>
      <c r="C7" s="109" t="s">
        <v>126</v>
      </c>
      <c r="D7" s="26">
        <f aca="true" t="shared" si="0" ref="D7:D35">SUM(E7:H7)</f>
        <v>256.882762</v>
      </c>
      <c r="E7" s="110">
        <v>256.882762</v>
      </c>
      <c r="F7" s="110">
        <v>0</v>
      </c>
      <c r="G7" s="111" t="s">
        <v>16</v>
      </c>
      <c r="H7" s="110">
        <v>0</v>
      </c>
    </row>
    <row r="8" spans="1:8" ht="20.25" customHeight="1">
      <c r="A8" s="108" t="s">
        <v>127</v>
      </c>
      <c r="B8" s="112">
        <v>0</v>
      </c>
      <c r="C8" s="109" t="s">
        <v>128</v>
      </c>
      <c r="D8" s="26">
        <f t="shared" si="0"/>
        <v>0</v>
      </c>
      <c r="E8" s="112">
        <v>0</v>
      </c>
      <c r="F8" s="112">
        <v>0</v>
      </c>
      <c r="G8" s="111" t="s">
        <v>16</v>
      </c>
      <c r="H8" s="112">
        <v>0</v>
      </c>
    </row>
    <row r="9" spans="1:8" ht="20.25" customHeight="1">
      <c r="A9" s="108" t="s">
        <v>129</v>
      </c>
      <c r="B9" s="24" t="s">
        <v>16</v>
      </c>
      <c r="C9" s="109" t="s">
        <v>130</v>
      </c>
      <c r="D9" s="26">
        <f t="shared" si="0"/>
        <v>0</v>
      </c>
      <c r="E9" s="112">
        <v>0</v>
      </c>
      <c r="F9" s="112">
        <v>0</v>
      </c>
      <c r="G9" s="111" t="s">
        <v>16</v>
      </c>
      <c r="H9" s="112">
        <v>0</v>
      </c>
    </row>
    <row r="10" spans="1:8" ht="20.25" customHeight="1">
      <c r="A10" s="108" t="s">
        <v>131</v>
      </c>
      <c r="B10" s="113">
        <f>SUM(B11:B14)</f>
        <v>0</v>
      </c>
      <c r="C10" s="109" t="s">
        <v>132</v>
      </c>
      <c r="D10" s="26">
        <f t="shared" si="0"/>
        <v>0</v>
      </c>
      <c r="E10" s="112">
        <v>0</v>
      </c>
      <c r="F10" s="112">
        <v>0</v>
      </c>
      <c r="G10" s="111" t="s">
        <v>16</v>
      </c>
      <c r="H10" s="112">
        <v>0</v>
      </c>
    </row>
    <row r="11" spans="1:8" ht="20.25" customHeight="1">
      <c r="A11" s="108" t="s">
        <v>125</v>
      </c>
      <c r="B11" s="112">
        <v>0</v>
      </c>
      <c r="C11" s="109" t="s">
        <v>133</v>
      </c>
      <c r="D11" s="26">
        <f t="shared" si="0"/>
        <v>61.46</v>
      </c>
      <c r="E11" s="112">
        <v>61.46</v>
      </c>
      <c r="F11" s="112">
        <v>0</v>
      </c>
      <c r="G11" s="111" t="s">
        <v>16</v>
      </c>
      <c r="H11" s="112">
        <v>0</v>
      </c>
    </row>
    <row r="12" spans="1:8" ht="20.25" customHeight="1">
      <c r="A12" s="108" t="s">
        <v>127</v>
      </c>
      <c r="B12" s="112">
        <v>0</v>
      </c>
      <c r="C12" s="109" t="s">
        <v>134</v>
      </c>
      <c r="D12" s="26">
        <f t="shared" si="0"/>
        <v>0</v>
      </c>
      <c r="E12" s="112">
        <v>0</v>
      </c>
      <c r="F12" s="112">
        <v>0</v>
      </c>
      <c r="G12" s="111" t="s">
        <v>16</v>
      </c>
      <c r="H12" s="112">
        <v>0</v>
      </c>
    </row>
    <row r="13" spans="1:8" ht="20.25" customHeight="1">
      <c r="A13" s="108" t="s">
        <v>129</v>
      </c>
      <c r="B13" s="112" t="s">
        <v>16</v>
      </c>
      <c r="C13" s="109" t="s">
        <v>135</v>
      </c>
      <c r="D13" s="26">
        <f t="shared" si="0"/>
        <v>0</v>
      </c>
      <c r="E13" s="112">
        <v>0</v>
      </c>
      <c r="F13" s="112">
        <v>0</v>
      </c>
      <c r="G13" s="111" t="s">
        <v>16</v>
      </c>
      <c r="H13" s="112">
        <v>0</v>
      </c>
    </row>
    <row r="14" spans="1:8" ht="20.25" customHeight="1">
      <c r="A14" s="108" t="s">
        <v>136</v>
      </c>
      <c r="B14" s="24"/>
      <c r="C14" s="109" t="s">
        <v>137</v>
      </c>
      <c r="D14" s="26">
        <f t="shared" si="0"/>
        <v>47.06952</v>
      </c>
      <c r="E14" s="112">
        <v>47.06952</v>
      </c>
      <c r="F14" s="112">
        <v>0</v>
      </c>
      <c r="G14" s="111" t="s">
        <v>16</v>
      </c>
      <c r="H14" s="112">
        <v>0</v>
      </c>
    </row>
    <row r="15" spans="1:8" ht="20.25" customHeight="1">
      <c r="A15" s="25"/>
      <c r="B15" s="114"/>
      <c r="C15" s="115" t="s">
        <v>138</v>
      </c>
      <c r="D15" s="26">
        <f t="shared" si="0"/>
        <v>0</v>
      </c>
      <c r="E15" s="112">
        <v>0</v>
      </c>
      <c r="F15" s="112">
        <v>0</v>
      </c>
      <c r="G15" s="111" t="s">
        <v>16</v>
      </c>
      <c r="H15" s="112">
        <v>0</v>
      </c>
    </row>
    <row r="16" spans="1:8" ht="20.25" customHeight="1">
      <c r="A16" s="25"/>
      <c r="B16" s="24"/>
      <c r="C16" s="115" t="s">
        <v>139</v>
      </c>
      <c r="D16" s="26">
        <f t="shared" si="0"/>
        <v>19.132938</v>
      </c>
      <c r="E16" s="112">
        <v>19.132938</v>
      </c>
      <c r="F16" s="112">
        <v>0</v>
      </c>
      <c r="G16" s="111" t="s">
        <v>16</v>
      </c>
      <c r="H16" s="112">
        <v>0</v>
      </c>
    </row>
    <row r="17" spans="1:8" ht="20.25" customHeight="1">
      <c r="A17" s="25"/>
      <c r="B17" s="24"/>
      <c r="C17" s="115" t="s">
        <v>140</v>
      </c>
      <c r="D17" s="26">
        <f t="shared" si="0"/>
        <v>0</v>
      </c>
      <c r="E17" s="112">
        <v>0</v>
      </c>
      <c r="F17" s="112">
        <v>0</v>
      </c>
      <c r="G17" s="111" t="s">
        <v>16</v>
      </c>
      <c r="H17" s="112">
        <v>0</v>
      </c>
    </row>
    <row r="18" spans="1:8" ht="20.25" customHeight="1">
      <c r="A18" s="25"/>
      <c r="B18" s="24"/>
      <c r="C18" s="115" t="s">
        <v>141</v>
      </c>
      <c r="D18" s="26">
        <f t="shared" si="0"/>
        <v>0</v>
      </c>
      <c r="E18" s="112">
        <v>0</v>
      </c>
      <c r="F18" s="112">
        <v>0</v>
      </c>
      <c r="G18" s="111" t="s">
        <v>16</v>
      </c>
      <c r="H18" s="112">
        <v>0</v>
      </c>
    </row>
    <row r="19" spans="1:8" ht="20.25" customHeight="1">
      <c r="A19" s="25"/>
      <c r="B19" s="24"/>
      <c r="C19" s="115" t="s">
        <v>142</v>
      </c>
      <c r="D19" s="26">
        <f t="shared" si="0"/>
        <v>0</v>
      </c>
      <c r="E19" s="112">
        <v>0</v>
      </c>
      <c r="F19" s="112">
        <v>0</v>
      </c>
      <c r="G19" s="111" t="s">
        <v>16</v>
      </c>
      <c r="H19" s="112">
        <v>0</v>
      </c>
    </row>
    <row r="20" spans="1:8" ht="20.25" customHeight="1">
      <c r="A20" s="25"/>
      <c r="B20" s="24"/>
      <c r="C20" s="115" t="s">
        <v>143</v>
      </c>
      <c r="D20" s="26">
        <f t="shared" si="0"/>
        <v>0</v>
      </c>
      <c r="E20" s="112">
        <v>0</v>
      </c>
      <c r="F20" s="112">
        <v>0</v>
      </c>
      <c r="G20" s="111" t="s">
        <v>16</v>
      </c>
      <c r="H20" s="112">
        <v>0</v>
      </c>
    </row>
    <row r="21" spans="1:8" ht="20.25" customHeight="1">
      <c r="A21" s="25"/>
      <c r="B21" s="24"/>
      <c r="C21" s="115" t="s">
        <v>144</v>
      </c>
      <c r="D21" s="26">
        <f t="shared" si="0"/>
        <v>0</v>
      </c>
      <c r="E21" s="112">
        <v>0</v>
      </c>
      <c r="F21" s="112">
        <v>0</v>
      </c>
      <c r="G21" s="111" t="s">
        <v>16</v>
      </c>
      <c r="H21" s="112">
        <v>0</v>
      </c>
    </row>
    <row r="22" spans="1:8" ht="20.25" customHeight="1">
      <c r="A22" s="25"/>
      <c r="B22" s="24"/>
      <c r="C22" s="115" t="s">
        <v>145</v>
      </c>
      <c r="D22" s="26">
        <f t="shared" si="0"/>
        <v>0</v>
      </c>
      <c r="E22" s="112">
        <v>0</v>
      </c>
      <c r="F22" s="112">
        <v>0</v>
      </c>
      <c r="G22" s="111" t="s">
        <v>16</v>
      </c>
      <c r="H22" s="112">
        <v>0</v>
      </c>
    </row>
    <row r="23" spans="1:8" ht="20.25" customHeight="1">
      <c r="A23" s="25"/>
      <c r="B23" s="24"/>
      <c r="C23" s="115" t="s">
        <v>146</v>
      </c>
      <c r="D23" s="26">
        <f t="shared" si="0"/>
        <v>0</v>
      </c>
      <c r="E23" s="112">
        <v>0</v>
      </c>
      <c r="F23" s="112">
        <v>0</v>
      </c>
      <c r="G23" s="111" t="s">
        <v>16</v>
      </c>
      <c r="H23" s="112">
        <v>0</v>
      </c>
    </row>
    <row r="24" spans="1:8" ht="20.25" customHeight="1">
      <c r="A24" s="25"/>
      <c r="B24" s="24"/>
      <c r="C24" s="115" t="s">
        <v>147</v>
      </c>
      <c r="D24" s="26">
        <f t="shared" si="0"/>
        <v>0</v>
      </c>
      <c r="E24" s="112">
        <v>0</v>
      </c>
      <c r="F24" s="112">
        <v>0</v>
      </c>
      <c r="G24" s="111" t="s">
        <v>16</v>
      </c>
      <c r="H24" s="112">
        <v>0</v>
      </c>
    </row>
    <row r="25" spans="1:8" ht="20.25" customHeight="1">
      <c r="A25" s="25"/>
      <c r="B25" s="24"/>
      <c r="C25" s="115" t="s">
        <v>148</v>
      </c>
      <c r="D25" s="26">
        <f t="shared" si="0"/>
        <v>0</v>
      </c>
      <c r="E25" s="112">
        <v>0</v>
      </c>
      <c r="F25" s="112">
        <v>0</v>
      </c>
      <c r="G25" s="111" t="s">
        <v>16</v>
      </c>
      <c r="H25" s="112">
        <v>0</v>
      </c>
    </row>
    <row r="26" spans="1:8" ht="20.25" customHeight="1">
      <c r="A26" s="20"/>
      <c r="B26" s="24"/>
      <c r="C26" s="115" t="s">
        <v>149</v>
      </c>
      <c r="D26" s="26">
        <f t="shared" si="0"/>
        <v>23.537208</v>
      </c>
      <c r="E26" s="112">
        <v>23.537208</v>
      </c>
      <c r="F26" s="112">
        <v>0</v>
      </c>
      <c r="G26" s="111" t="s">
        <v>16</v>
      </c>
      <c r="H26" s="112">
        <v>0</v>
      </c>
    </row>
    <row r="27" spans="1:8" ht="20.25" customHeight="1">
      <c r="A27" s="20"/>
      <c r="B27" s="24"/>
      <c r="C27" s="115" t="s">
        <v>150</v>
      </c>
      <c r="D27" s="26">
        <f t="shared" si="0"/>
        <v>0</v>
      </c>
      <c r="E27" s="112">
        <v>0</v>
      </c>
      <c r="F27" s="112">
        <v>0</v>
      </c>
      <c r="G27" s="111" t="s">
        <v>16</v>
      </c>
      <c r="H27" s="112">
        <v>0</v>
      </c>
    </row>
    <row r="28" spans="1:8" ht="20.25" customHeight="1">
      <c r="A28" s="20"/>
      <c r="B28" s="24"/>
      <c r="C28" s="115" t="s">
        <v>151</v>
      </c>
      <c r="D28" s="26">
        <f t="shared" si="0"/>
        <v>0</v>
      </c>
      <c r="E28" s="112">
        <v>0</v>
      </c>
      <c r="F28" s="112">
        <v>0</v>
      </c>
      <c r="G28" s="111" t="s">
        <v>16</v>
      </c>
      <c r="H28" s="112">
        <v>0</v>
      </c>
    </row>
    <row r="29" spans="1:8" ht="20.25" customHeight="1">
      <c r="A29" s="20"/>
      <c r="B29" s="24"/>
      <c r="C29" s="115" t="s">
        <v>152</v>
      </c>
      <c r="D29" s="26">
        <f t="shared" si="0"/>
        <v>0</v>
      </c>
      <c r="E29" s="112">
        <v>0</v>
      </c>
      <c r="F29" s="112">
        <v>0</v>
      </c>
      <c r="G29" s="111"/>
      <c r="H29" s="112">
        <v>0</v>
      </c>
    </row>
    <row r="30" spans="1:8" ht="20.25" customHeight="1">
      <c r="A30" s="20"/>
      <c r="B30" s="24"/>
      <c r="C30" s="115" t="s">
        <v>153</v>
      </c>
      <c r="D30" s="26">
        <f t="shared" si="0"/>
        <v>0</v>
      </c>
      <c r="E30" s="112">
        <v>0</v>
      </c>
      <c r="F30" s="112">
        <v>0</v>
      </c>
      <c r="G30" s="111" t="s">
        <v>16</v>
      </c>
      <c r="H30" s="112">
        <v>0</v>
      </c>
    </row>
    <row r="31" spans="1:8" ht="20.25" customHeight="1">
      <c r="A31" s="20"/>
      <c r="B31" s="24"/>
      <c r="C31" s="115" t="s">
        <v>154</v>
      </c>
      <c r="D31" s="26">
        <f t="shared" si="0"/>
        <v>0</v>
      </c>
      <c r="E31" s="112">
        <v>0</v>
      </c>
      <c r="F31" s="112">
        <v>0</v>
      </c>
      <c r="G31" s="111" t="s">
        <v>16</v>
      </c>
      <c r="H31" s="112">
        <v>0</v>
      </c>
    </row>
    <row r="32" spans="1:8" ht="20.25" customHeight="1">
      <c r="A32" s="20"/>
      <c r="B32" s="24"/>
      <c r="C32" s="115" t="s">
        <v>155</v>
      </c>
      <c r="D32" s="26">
        <f t="shared" si="0"/>
        <v>0</v>
      </c>
      <c r="E32" s="112">
        <v>0</v>
      </c>
      <c r="F32" s="112">
        <v>0</v>
      </c>
      <c r="G32" s="111" t="s">
        <v>16</v>
      </c>
      <c r="H32" s="112">
        <v>0</v>
      </c>
    </row>
    <row r="33" spans="1:8" ht="20.25" customHeight="1">
      <c r="A33" s="20"/>
      <c r="B33" s="24"/>
      <c r="C33" s="115" t="s">
        <v>156</v>
      </c>
      <c r="D33" s="26">
        <f t="shared" si="0"/>
        <v>0</v>
      </c>
      <c r="E33" s="112">
        <v>0</v>
      </c>
      <c r="F33" s="112">
        <v>0</v>
      </c>
      <c r="G33" s="111" t="s">
        <v>16</v>
      </c>
      <c r="H33" s="112">
        <v>0</v>
      </c>
    </row>
    <row r="34" spans="1:8" ht="20.25" customHeight="1">
      <c r="A34" s="20"/>
      <c r="B34" s="24"/>
      <c r="C34" s="115" t="s">
        <v>157</v>
      </c>
      <c r="D34" s="26">
        <f t="shared" si="0"/>
        <v>0</v>
      </c>
      <c r="E34" s="112">
        <v>0</v>
      </c>
      <c r="F34" s="112">
        <v>0</v>
      </c>
      <c r="G34" s="111" t="s">
        <v>16</v>
      </c>
      <c r="H34" s="112">
        <v>0</v>
      </c>
    </row>
    <row r="35" spans="1:8" ht="20.25" customHeight="1">
      <c r="A35" s="20"/>
      <c r="B35" s="24"/>
      <c r="C35" s="115" t="s">
        <v>158</v>
      </c>
      <c r="D35" s="26">
        <f t="shared" si="0"/>
        <v>0</v>
      </c>
      <c r="E35" s="116">
        <v>0</v>
      </c>
      <c r="F35" s="116">
        <v>0</v>
      </c>
      <c r="G35" s="117" t="s">
        <v>16</v>
      </c>
      <c r="H35" s="116">
        <v>0</v>
      </c>
    </row>
    <row r="36" spans="1:8" ht="20.25" customHeight="1">
      <c r="A36" s="27"/>
      <c r="B36" s="28"/>
      <c r="C36" s="29"/>
      <c r="D36" s="26"/>
      <c r="E36" s="118"/>
      <c r="F36" s="118"/>
      <c r="G36" s="119"/>
      <c r="H36" s="120"/>
    </row>
    <row r="37" spans="1:8" ht="20.25" customHeight="1">
      <c r="A37" s="20"/>
      <c r="B37" s="24"/>
      <c r="C37" s="22" t="s">
        <v>159</v>
      </c>
      <c r="D37" s="26">
        <f>SUM(E37:H37)</f>
        <v>0</v>
      </c>
      <c r="E37" s="121"/>
      <c r="F37" s="121"/>
      <c r="G37" s="122"/>
      <c r="H37" s="123"/>
    </row>
    <row r="38" spans="1:8" ht="20.25" customHeight="1">
      <c r="A38" s="20"/>
      <c r="B38" s="124"/>
      <c r="C38" s="22"/>
      <c r="D38" s="26"/>
      <c r="E38" s="125"/>
      <c r="F38" s="125"/>
      <c r="G38" s="126"/>
      <c r="H38" s="127"/>
    </row>
    <row r="39" spans="1:8" ht="20.25" customHeight="1">
      <c r="A39" s="27" t="s">
        <v>59</v>
      </c>
      <c r="B39" s="30">
        <f>SUM(B6,B10)</f>
        <v>408.082428</v>
      </c>
      <c r="C39" s="29" t="s">
        <v>60</v>
      </c>
      <c r="D39" s="26">
        <f>SUM(E39:H39)</f>
        <v>408.08242800000005</v>
      </c>
      <c r="E39" s="128">
        <f>SUM(E7:E37)</f>
        <v>408.08242800000005</v>
      </c>
      <c r="F39" s="128">
        <f>SUM(F7:F37)</f>
        <v>0</v>
      </c>
      <c r="G39" s="129">
        <f>SUM(G7:G37)</f>
        <v>0</v>
      </c>
      <c r="H39" s="130">
        <f>SUM(H7:H37)</f>
        <v>0</v>
      </c>
    </row>
    <row r="40" spans="1:8" ht="20.25" customHeight="1">
      <c r="A40" s="32"/>
      <c r="B40" s="131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2" t="s">
        <v>160</v>
      </c>
    </row>
    <row r="2" spans="1:35" s="1" customFormat="1" ht="19.5" customHeight="1">
      <c r="A2" s="11" t="s">
        <v>161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3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2" t="s">
        <v>6</v>
      </c>
    </row>
    <row r="4" spans="1:35" ht="19.5" customHeight="1">
      <c r="A4" s="45" t="s">
        <v>63</v>
      </c>
      <c r="B4" s="46"/>
      <c r="C4" s="134"/>
      <c r="D4" s="47"/>
      <c r="E4" s="135" t="s">
        <v>162</v>
      </c>
      <c r="F4" s="50" t="s">
        <v>163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164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165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72</v>
      </c>
      <c r="B5" s="46"/>
      <c r="C5" s="136" t="s">
        <v>73</v>
      </c>
      <c r="D5" s="58" t="s">
        <v>74</v>
      </c>
      <c r="E5" s="49"/>
      <c r="F5" s="136" t="s">
        <v>64</v>
      </c>
      <c r="G5" s="136" t="s">
        <v>166</v>
      </c>
      <c r="H5" s="136"/>
      <c r="I5" s="136"/>
      <c r="J5" s="136" t="s">
        <v>167</v>
      </c>
      <c r="K5" s="136"/>
      <c r="L5" s="136"/>
      <c r="M5" s="136" t="s">
        <v>168</v>
      </c>
      <c r="N5" s="136"/>
      <c r="O5" s="136"/>
      <c r="P5" s="136" t="s">
        <v>64</v>
      </c>
      <c r="Q5" s="136" t="s">
        <v>166</v>
      </c>
      <c r="R5" s="136"/>
      <c r="S5" s="136"/>
      <c r="T5" s="136" t="s">
        <v>167</v>
      </c>
      <c r="U5" s="136"/>
      <c r="V5" s="136"/>
      <c r="W5" s="136" t="s">
        <v>168</v>
      </c>
      <c r="X5" s="136"/>
      <c r="Y5" s="136"/>
      <c r="Z5" s="136" t="s">
        <v>64</v>
      </c>
      <c r="AA5" s="136" t="s">
        <v>166</v>
      </c>
      <c r="AB5" s="136"/>
      <c r="AC5" s="136"/>
      <c r="AD5" s="136" t="s">
        <v>167</v>
      </c>
      <c r="AE5" s="136"/>
      <c r="AF5" s="136"/>
      <c r="AG5" s="136" t="s">
        <v>168</v>
      </c>
      <c r="AH5" s="136"/>
      <c r="AI5" s="136"/>
    </row>
    <row r="6" spans="1:35" ht="30.75" customHeight="1">
      <c r="A6" s="64" t="s">
        <v>84</v>
      </c>
      <c r="B6" s="137" t="s">
        <v>85</v>
      </c>
      <c r="C6" s="136"/>
      <c r="D6" s="138"/>
      <c r="E6" s="69"/>
      <c r="F6" s="136"/>
      <c r="G6" s="136" t="s">
        <v>79</v>
      </c>
      <c r="H6" s="136" t="s">
        <v>111</v>
      </c>
      <c r="I6" s="136" t="s">
        <v>112</v>
      </c>
      <c r="J6" s="136" t="s">
        <v>79</v>
      </c>
      <c r="K6" s="136" t="s">
        <v>111</v>
      </c>
      <c r="L6" s="136" t="s">
        <v>112</v>
      </c>
      <c r="M6" s="136" t="s">
        <v>79</v>
      </c>
      <c r="N6" s="136" t="s">
        <v>111</v>
      </c>
      <c r="O6" s="136" t="s">
        <v>112</v>
      </c>
      <c r="P6" s="136"/>
      <c r="Q6" s="136" t="s">
        <v>79</v>
      </c>
      <c r="R6" s="136" t="s">
        <v>111</v>
      </c>
      <c r="S6" s="136" t="s">
        <v>112</v>
      </c>
      <c r="T6" s="136" t="s">
        <v>79</v>
      </c>
      <c r="U6" s="136" t="s">
        <v>111</v>
      </c>
      <c r="V6" s="136" t="s">
        <v>112</v>
      </c>
      <c r="W6" s="136" t="s">
        <v>79</v>
      </c>
      <c r="X6" s="136" t="s">
        <v>111</v>
      </c>
      <c r="Y6" s="136" t="s">
        <v>112</v>
      </c>
      <c r="Z6" s="136"/>
      <c r="AA6" s="136" t="s">
        <v>79</v>
      </c>
      <c r="AB6" s="136" t="s">
        <v>111</v>
      </c>
      <c r="AC6" s="136" t="s">
        <v>112</v>
      </c>
      <c r="AD6" s="136" t="s">
        <v>79</v>
      </c>
      <c r="AE6" s="136" t="s">
        <v>111</v>
      </c>
      <c r="AF6" s="136" t="s">
        <v>112</v>
      </c>
      <c r="AG6" s="136" t="s">
        <v>79</v>
      </c>
      <c r="AH6" s="136" t="s">
        <v>111</v>
      </c>
      <c r="AI6" s="136" t="s">
        <v>112</v>
      </c>
    </row>
    <row r="7" spans="1:35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SUM(F7,P7,Z7)</f>
        <v>408.08242800000005</v>
      </c>
      <c r="F7" s="80">
        <f>SUM(G7,J7,M7)</f>
        <v>408.08242800000005</v>
      </c>
      <c r="G7" s="80">
        <f>SUM(H7,I7)</f>
        <v>408.08242800000005</v>
      </c>
      <c r="H7" s="80">
        <v>323.232428</v>
      </c>
      <c r="I7" s="80">
        <v>84.85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9" t="s">
        <v>16</v>
      </c>
      <c r="B8" s="139" t="s">
        <v>16</v>
      </c>
      <c r="C8" s="139" t="s">
        <v>87</v>
      </c>
      <c r="D8" s="139" t="s">
        <v>0</v>
      </c>
      <c r="E8" s="80">
        <f>SUM(F8,P8,Z8)</f>
        <v>408.08242800000005</v>
      </c>
      <c r="F8" s="80">
        <f>SUM(G8,J8,M8)</f>
        <v>408.08242800000005</v>
      </c>
      <c r="G8" s="80">
        <f>SUM(H8,I8)</f>
        <v>408.08242800000005</v>
      </c>
      <c r="H8" s="80">
        <v>323.232428</v>
      </c>
      <c r="I8" s="80">
        <v>84.85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9" t="s">
        <v>169</v>
      </c>
      <c r="B9" s="139" t="s">
        <v>16</v>
      </c>
      <c r="C9" s="139" t="s">
        <v>16</v>
      </c>
      <c r="D9" s="139" t="s">
        <v>170</v>
      </c>
      <c r="E9" s="80">
        <f>SUM(F9,P9,Z9)</f>
        <v>289.282028</v>
      </c>
      <c r="F9" s="80">
        <f>SUM(G9,J9,M9)</f>
        <v>289.282028</v>
      </c>
      <c r="G9" s="80">
        <f>SUM(H9,I9)</f>
        <v>289.282028</v>
      </c>
      <c r="H9" s="80">
        <v>287.282028</v>
      </c>
      <c r="I9" s="80">
        <v>2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9" t="s">
        <v>171</v>
      </c>
      <c r="B10" s="139" t="s">
        <v>90</v>
      </c>
      <c r="C10" s="139" t="s">
        <v>91</v>
      </c>
      <c r="D10" s="139" t="s">
        <v>172</v>
      </c>
      <c r="E10" s="80">
        <f>SUM(F10,P10,Z10)</f>
        <v>196.123</v>
      </c>
      <c r="F10" s="80">
        <f>SUM(G10,J10,M10)</f>
        <v>196.123</v>
      </c>
      <c r="G10" s="80">
        <f>SUM(H10,I10)</f>
        <v>196.123</v>
      </c>
      <c r="H10" s="80">
        <v>196.123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9" t="s">
        <v>171</v>
      </c>
      <c r="B11" s="139" t="s">
        <v>107</v>
      </c>
      <c r="C11" s="139" t="s">
        <v>91</v>
      </c>
      <c r="D11" s="139" t="s">
        <v>173</v>
      </c>
      <c r="E11" s="80">
        <f>SUM(F11,P11,Z11)</f>
        <v>69.62182</v>
      </c>
      <c r="F11" s="80">
        <f>SUM(G11,J11,M11)</f>
        <v>69.62182</v>
      </c>
      <c r="G11" s="80">
        <f>SUM(H11,I11)</f>
        <v>69.62182</v>
      </c>
      <c r="H11" s="80">
        <v>67.62182</v>
      </c>
      <c r="I11" s="80">
        <v>2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9" t="s">
        <v>171</v>
      </c>
      <c r="B12" s="139" t="s">
        <v>95</v>
      </c>
      <c r="C12" s="139" t="s">
        <v>91</v>
      </c>
      <c r="D12" s="139" t="s">
        <v>174</v>
      </c>
      <c r="E12" s="80">
        <f>SUM(F12,P12,Z12)</f>
        <v>23.537208</v>
      </c>
      <c r="F12" s="80">
        <f>SUM(G12,J12,M12)</f>
        <v>23.537208</v>
      </c>
      <c r="G12" s="80">
        <f>SUM(H12,I12)</f>
        <v>23.537208</v>
      </c>
      <c r="H12" s="80">
        <v>23.537208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9" t="s">
        <v>175</v>
      </c>
      <c r="B13" s="139" t="s">
        <v>16</v>
      </c>
      <c r="C13" s="139" t="s">
        <v>16</v>
      </c>
      <c r="D13" s="139" t="s">
        <v>176</v>
      </c>
      <c r="E13" s="80">
        <f>SUM(F13,P13,Z13)</f>
        <v>116.08</v>
      </c>
      <c r="F13" s="80">
        <f>SUM(G13,J13,M13)</f>
        <v>116.08</v>
      </c>
      <c r="G13" s="80">
        <f>SUM(H13,I13)</f>
        <v>116.08</v>
      </c>
      <c r="H13" s="80">
        <v>33.36</v>
      </c>
      <c r="I13" s="80">
        <v>82.72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9" t="s">
        <v>177</v>
      </c>
      <c r="B14" s="139" t="s">
        <v>90</v>
      </c>
      <c r="C14" s="139" t="s">
        <v>91</v>
      </c>
      <c r="D14" s="139" t="s">
        <v>178</v>
      </c>
      <c r="E14" s="80">
        <f>SUM(F14,P14,Z14)</f>
        <v>40.28</v>
      </c>
      <c r="F14" s="80">
        <f>SUM(G14,J14,M14)</f>
        <v>40.28</v>
      </c>
      <c r="G14" s="80">
        <f>SUM(H14,I14)</f>
        <v>40.28</v>
      </c>
      <c r="H14" s="80">
        <v>24.02</v>
      </c>
      <c r="I14" s="80">
        <v>16.26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9" t="s">
        <v>177</v>
      </c>
      <c r="B15" s="139" t="s">
        <v>95</v>
      </c>
      <c r="C15" s="139" t="s">
        <v>91</v>
      </c>
      <c r="D15" s="139" t="s">
        <v>179</v>
      </c>
      <c r="E15" s="80">
        <f>SUM(F15,P15,Z15)</f>
        <v>61.46</v>
      </c>
      <c r="F15" s="80">
        <f>SUM(G15,J15,M15)</f>
        <v>61.46</v>
      </c>
      <c r="G15" s="80">
        <f>SUM(H15,I15)</f>
        <v>61.46</v>
      </c>
      <c r="H15" s="80">
        <v>0</v>
      </c>
      <c r="I15" s="80">
        <v>61.46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9" t="s">
        <v>177</v>
      </c>
      <c r="B16" s="139" t="s">
        <v>100</v>
      </c>
      <c r="C16" s="139" t="s">
        <v>91</v>
      </c>
      <c r="D16" s="139" t="s">
        <v>180</v>
      </c>
      <c r="E16" s="80">
        <f>SUM(F16,P16,Z16)</f>
        <v>0.34</v>
      </c>
      <c r="F16" s="80">
        <f>SUM(G16,J16,M16)</f>
        <v>0.34</v>
      </c>
      <c r="G16" s="80">
        <f>SUM(H16,I16)</f>
        <v>0.34</v>
      </c>
      <c r="H16" s="80">
        <v>0.34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9" t="s">
        <v>177</v>
      </c>
      <c r="B17" s="139" t="s">
        <v>94</v>
      </c>
      <c r="C17" s="139" t="s">
        <v>91</v>
      </c>
      <c r="D17" s="139" t="s">
        <v>181</v>
      </c>
      <c r="E17" s="80">
        <f>SUM(F17,P17,Z17)</f>
        <v>9</v>
      </c>
      <c r="F17" s="80">
        <f>SUM(G17,J17,M17)</f>
        <v>9</v>
      </c>
      <c r="G17" s="80">
        <f>SUM(H17,I17)</f>
        <v>9</v>
      </c>
      <c r="H17" s="80">
        <v>9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9" t="s">
        <v>177</v>
      </c>
      <c r="B18" s="139" t="s">
        <v>182</v>
      </c>
      <c r="C18" s="139" t="s">
        <v>91</v>
      </c>
      <c r="D18" s="139" t="s">
        <v>183</v>
      </c>
      <c r="E18" s="80">
        <f>SUM(F18,P18,Z18)</f>
        <v>5</v>
      </c>
      <c r="F18" s="80">
        <f>SUM(G18,J18,M18)</f>
        <v>5</v>
      </c>
      <c r="G18" s="80">
        <f>SUM(H18,I18)</f>
        <v>5</v>
      </c>
      <c r="H18" s="80">
        <v>0</v>
      </c>
      <c r="I18" s="80">
        <v>5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9" t="s">
        <v>184</v>
      </c>
      <c r="B19" s="139" t="s">
        <v>16</v>
      </c>
      <c r="C19" s="139" t="s">
        <v>16</v>
      </c>
      <c r="D19" s="139" t="s">
        <v>185</v>
      </c>
      <c r="E19" s="80">
        <f>SUM(F19,P19,Z19)</f>
        <v>2.7203999999999997</v>
      </c>
      <c r="F19" s="80">
        <f>SUM(G19,J19,M19)</f>
        <v>2.7203999999999997</v>
      </c>
      <c r="G19" s="80">
        <f>SUM(H19,I19)</f>
        <v>2.7203999999999997</v>
      </c>
      <c r="H19" s="80">
        <v>2.5904</v>
      </c>
      <c r="I19" s="80">
        <v>0.13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spans="1:35" ht="19.5" customHeight="1">
      <c r="A20" s="139" t="s">
        <v>186</v>
      </c>
      <c r="B20" s="139" t="s">
        <v>90</v>
      </c>
      <c r="C20" s="139" t="s">
        <v>91</v>
      </c>
      <c r="D20" s="139" t="s">
        <v>187</v>
      </c>
      <c r="E20" s="80">
        <f>SUM(F20,P20,Z20)</f>
        <v>2.7203999999999997</v>
      </c>
      <c r="F20" s="80">
        <f>SUM(G20,J20,M20)</f>
        <v>2.7203999999999997</v>
      </c>
      <c r="G20" s="80">
        <f>SUM(H20,I20)</f>
        <v>2.7203999999999997</v>
      </c>
      <c r="H20" s="80">
        <v>2.5904</v>
      </c>
      <c r="I20" s="80">
        <v>0.13</v>
      </c>
      <c r="J20" s="80">
        <f>SUM(K20,L20)</f>
        <v>0</v>
      </c>
      <c r="K20" s="80">
        <v>0</v>
      </c>
      <c r="L20" s="80">
        <v>0</v>
      </c>
      <c r="M20" s="80">
        <f>SUM(N20,O20)</f>
        <v>0</v>
      </c>
      <c r="N20" s="80" t="s">
        <v>16</v>
      </c>
      <c r="O20" s="80" t="s">
        <v>16</v>
      </c>
      <c r="P20" s="80">
        <f>SUM(Q20,T20,W20)</f>
        <v>0</v>
      </c>
      <c r="Q20" s="80">
        <f>SUM(R20,S20)</f>
        <v>0</v>
      </c>
      <c r="R20" s="80" t="s">
        <v>16</v>
      </c>
      <c r="S20" s="80" t="s">
        <v>16</v>
      </c>
      <c r="T20" s="80">
        <f>SUM(U20,V20)</f>
        <v>0</v>
      </c>
      <c r="U20" s="80" t="s">
        <v>16</v>
      </c>
      <c r="V20" s="80" t="s">
        <v>16</v>
      </c>
      <c r="W20" s="80">
        <f>SUM(X20,Y20)</f>
        <v>0</v>
      </c>
      <c r="X20" s="80" t="s">
        <v>16</v>
      </c>
      <c r="Y20" s="80"/>
      <c r="Z20" s="80">
        <f>SUM(AA20,AD20,AG20)</f>
        <v>0</v>
      </c>
      <c r="AA20" s="80">
        <f>SUM(AB20,AC20)</f>
        <v>0</v>
      </c>
      <c r="AB20" s="80">
        <v>0</v>
      </c>
      <c r="AC20" s="80">
        <v>0</v>
      </c>
      <c r="AD20" s="80">
        <f>SUM(AE20,AF20)</f>
        <v>0</v>
      </c>
      <c r="AE20" s="80">
        <v>0</v>
      </c>
      <c r="AF20" s="80">
        <v>0</v>
      </c>
      <c r="AG20" s="80">
        <f>SUM(AH20,AI20)</f>
        <v>0</v>
      </c>
      <c r="AH20" s="80" t="s">
        <v>16</v>
      </c>
      <c r="AI20" s="80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G1" s="39" t="s">
        <v>188</v>
      </c>
    </row>
    <row r="2" spans="1:111" ht="19.5" customHeight="1">
      <c r="A2" s="11" t="s">
        <v>189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</row>
    <row r="3" spans="1:112" ht="19.5" customHeight="1">
      <c r="A3" s="133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10" t="s">
        <v>6</v>
      </c>
    </row>
    <row r="4" spans="1:111" ht="19.5" customHeight="1">
      <c r="A4" s="140" t="s">
        <v>63</v>
      </c>
      <c r="B4" s="140"/>
      <c r="C4" s="140"/>
      <c r="D4" s="140"/>
      <c r="E4" s="136" t="s">
        <v>64</v>
      </c>
      <c r="F4" s="141" t="s">
        <v>190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 t="s">
        <v>191</v>
      </c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 t="s">
        <v>192</v>
      </c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 t="s">
        <v>193</v>
      </c>
      <c r="BI4" s="142"/>
      <c r="BJ4" s="142"/>
      <c r="BK4" s="142"/>
      <c r="BL4" s="142"/>
      <c r="BM4" s="142" t="s">
        <v>194</v>
      </c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 t="s">
        <v>195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 t="s">
        <v>196</v>
      </c>
      <c r="CR4" s="142"/>
      <c r="CS4" s="142"/>
      <c r="CT4" s="142" t="s">
        <v>197</v>
      </c>
      <c r="CU4" s="142"/>
      <c r="CV4" s="142"/>
      <c r="CW4" s="142"/>
      <c r="CX4" s="142"/>
      <c r="CY4" s="142"/>
      <c r="CZ4" s="142" t="s">
        <v>198</v>
      </c>
      <c r="DA4" s="142"/>
      <c r="DB4" s="142"/>
      <c r="DC4" s="142" t="s">
        <v>199</v>
      </c>
      <c r="DD4" s="142"/>
      <c r="DE4" s="142"/>
      <c r="DF4" s="142"/>
      <c r="DG4" s="142"/>
    </row>
    <row r="5" spans="1:112" ht="19.5" customHeight="1">
      <c r="A5" s="140" t="s">
        <v>72</v>
      </c>
      <c r="B5" s="140"/>
      <c r="C5" s="140"/>
      <c r="D5" s="136" t="s">
        <v>74</v>
      </c>
      <c r="E5" s="136"/>
      <c r="F5" s="136" t="s">
        <v>79</v>
      </c>
      <c r="G5" s="136" t="s">
        <v>200</v>
      </c>
      <c r="H5" s="136" t="s">
        <v>201</v>
      </c>
      <c r="I5" s="136" t="s">
        <v>202</v>
      </c>
      <c r="J5" s="136" t="s">
        <v>203</v>
      </c>
      <c r="K5" s="136" t="s">
        <v>204</v>
      </c>
      <c r="L5" s="136" t="s">
        <v>205</v>
      </c>
      <c r="M5" s="136" t="s">
        <v>206</v>
      </c>
      <c r="N5" s="136" t="s">
        <v>207</v>
      </c>
      <c r="O5" s="136" t="s">
        <v>208</v>
      </c>
      <c r="P5" s="136" t="s">
        <v>209</v>
      </c>
      <c r="Q5" s="136" t="s">
        <v>210</v>
      </c>
      <c r="R5" s="136" t="s">
        <v>211</v>
      </c>
      <c r="S5" s="136" t="s">
        <v>212</v>
      </c>
      <c r="T5" s="136" t="s">
        <v>79</v>
      </c>
      <c r="U5" s="136" t="s">
        <v>213</v>
      </c>
      <c r="V5" s="136" t="s">
        <v>214</v>
      </c>
      <c r="W5" s="136" t="s">
        <v>215</v>
      </c>
      <c r="X5" s="136" t="s">
        <v>216</v>
      </c>
      <c r="Y5" s="136" t="s">
        <v>217</v>
      </c>
      <c r="Z5" s="136" t="s">
        <v>218</v>
      </c>
      <c r="AA5" s="136" t="s">
        <v>219</v>
      </c>
      <c r="AB5" s="136" t="s">
        <v>220</v>
      </c>
      <c r="AC5" s="136" t="s">
        <v>221</v>
      </c>
      <c r="AD5" s="136" t="s">
        <v>222</v>
      </c>
      <c r="AE5" s="136" t="s">
        <v>223</v>
      </c>
      <c r="AF5" s="136" t="s">
        <v>224</v>
      </c>
      <c r="AG5" s="136" t="s">
        <v>225</v>
      </c>
      <c r="AH5" s="136" t="s">
        <v>226</v>
      </c>
      <c r="AI5" s="136" t="s">
        <v>227</v>
      </c>
      <c r="AJ5" s="136" t="s">
        <v>228</v>
      </c>
      <c r="AK5" s="136" t="s">
        <v>229</v>
      </c>
      <c r="AL5" s="136" t="s">
        <v>230</v>
      </c>
      <c r="AM5" s="136" t="s">
        <v>231</v>
      </c>
      <c r="AN5" s="136" t="s">
        <v>232</v>
      </c>
      <c r="AO5" s="136" t="s">
        <v>233</v>
      </c>
      <c r="AP5" s="136" t="s">
        <v>234</v>
      </c>
      <c r="AQ5" s="136" t="s">
        <v>235</v>
      </c>
      <c r="AR5" s="136" t="s">
        <v>236</v>
      </c>
      <c r="AS5" s="136" t="s">
        <v>237</v>
      </c>
      <c r="AT5" s="136" t="s">
        <v>238</v>
      </c>
      <c r="AU5" s="136" t="s">
        <v>239</v>
      </c>
      <c r="AV5" s="136" t="s">
        <v>79</v>
      </c>
      <c r="AW5" s="136" t="s">
        <v>240</v>
      </c>
      <c r="AX5" s="136" t="s">
        <v>241</v>
      </c>
      <c r="AY5" s="136" t="s">
        <v>242</v>
      </c>
      <c r="AZ5" s="136" t="s">
        <v>243</v>
      </c>
      <c r="BA5" s="136" t="s">
        <v>244</v>
      </c>
      <c r="BB5" s="136" t="s">
        <v>245</v>
      </c>
      <c r="BC5" s="136" t="s">
        <v>211</v>
      </c>
      <c r="BD5" s="136" t="s">
        <v>246</v>
      </c>
      <c r="BE5" s="136" t="s">
        <v>247</v>
      </c>
      <c r="BF5" s="136" t="s">
        <v>248</v>
      </c>
      <c r="BG5" s="136" t="s">
        <v>249</v>
      </c>
      <c r="BH5" s="136" t="s">
        <v>79</v>
      </c>
      <c r="BI5" s="136" t="s">
        <v>250</v>
      </c>
      <c r="BJ5" s="136" t="s">
        <v>251</v>
      </c>
      <c r="BK5" s="136" t="s">
        <v>252</v>
      </c>
      <c r="BL5" s="136" t="s">
        <v>253</v>
      </c>
      <c r="BM5" s="136" t="s">
        <v>79</v>
      </c>
      <c r="BN5" s="136" t="s">
        <v>254</v>
      </c>
      <c r="BO5" s="136" t="s">
        <v>255</v>
      </c>
      <c r="BP5" s="136" t="s">
        <v>256</v>
      </c>
      <c r="BQ5" s="136" t="s">
        <v>257</v>
      </c>
      <c r="BR5" s="136" t="s">
        <v>258</v>
      </c>
      <c r="BS5" s="136" t="s">
        <v>259</v>
      </c>
      <c r="BT5" s="136" t="s">
        <v>260</v>
      </c>
      <c r="BU5" s="136" t="s">
        <v>261</v>
      </c>
      <c r="BV5" s="136" t="s">
        <v>262</v>
      </c>
      <c r="BW5" s="136" t="s">
        <v>263</v>
      </c>
      <c r="BX5" s="136" t="s">
        <v>264</v>
      </c>
      <c r="BY5" s="136" t="s">
        <v>265</v>
      </c>
      <c r="BZ5" s="136" t="s">
        <v>79</v>
      </c>
      <c r="CA5" s="136" t="s">
        <v>254</v>
      </c>
      <c r="CB5" s="136" t="s">
        <v>255</v>
      </c>
      <c r="CC5" s="136" t="s">
        <v>256</v>
      </c>
      <c r="CD5" s="136" t="s">
        <v>257</v>
      </c>
      <c r="CE5" s="136" t="s">
        <v>258</v>
      </c>
      <c r="CF5" s="136" t="s">
        <v>259</v>
      </c>
      <c r="CG5" s="136" t="s">
        <v>260</v>
      </c>
      <c r="CH5" s="136" t="s">
        <v>266</v>
      </c>
      <c r="CI5" s="136" t="s">
        <v>267</v>
      </c>
      <c r="CJ5" s="136" t="s">
        <v>268</v>
      </c>
      <c r="CK5" s="136" t="s">
        <v>269</v>
      </c>
      <c r="CL5" s="136" t="s">
        <v>261</v>
      </c>
      <c r="CM5" s="136" t="s">
        <v>262</v>
      </c>
      <c r="CN5" s="136" t="s">
        <v>270</v>
      </c>
      <c r="CO5" s="136" t="s">
        <v>264</v>
      </c>
      <c r="CP5" s="136" t="s">
        <v>195</v>
      </c>
      <c r="CQ5" s="136" t="s">
        <v>79</v>
      </c>
      <c r="CR5" s="136" t="s">
        <v>271</v>
      </c>
      <c r="CS5" s="136" t="s">
        <v>272</v>
      </c>
      <c r="CT5" s="136" t="s">
        <v>79</v>
      </c>
      <c r="CU5" s="136" t="s">
        <v>271</v>
      </c>
      <c r="CV5" s="136" t="s">
        <v>273</v>
      </c>
      <c r="CW5" s="136" t="s">
        <v>274</v>
      </c>
      <c r="CX5" s="136" t="s">
        <v>275</v>
      </c>
      <c r="CY5" s="136" t="s">
        <v>272</v>
      </c>
      <c r="CZ5" s="136" t="s">
        <v>79</v>
      </c>
      <c r="DA5" s="136" t="s">
        <v>198</v>
      </c>
      <c r="DB5" s="136" t="s">
        <v>276</v>
      </c>
      <c r="DC5" s="136" t="s">
        <v>79</v>
      </c>
      <c r="DD5" s="136" t="s">
        <v>277</v>
      </c>
      <c r="DE5" s="136" t="s">
        <v>278</v>
      </c>
      <c r="DF5" s="136" t="s">
        <v>279</v>
      </c>
      <c r="DG5" s="136" t="s">
        <v>199</v>
      </c>
    </row>
    <row r="6" spans="1:111" ht="30.75" customHeight="1">
      <c r="A6" s="143" t="s">
        <v>84</v>
      </c>
      <c r="B6" s="144" t="s">
        <v>85</v>
      </c>
      <c r="C6" s="143" t="s">
        <v>86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 t="s">
        <v>280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</row>
    <row r="7" spans="1:112" ht="19.5" customHeight="1">
      <c r="A7" s="139" t="s">
        <v>16</v>
      </c>
      <c r="B7" s="139" t="s">
        <v>16</v>
      </c>
      <c r="C7" s="139" t="s">
        <v>16</v>
      </c>
      <c r="D7" s="139" t="s">
        <v>64</v>
      </c>
      <c r="E7" s="80">
        <f>SUM(F7,T7,AV7,BH7,BM7,BZ7,CQ7,CT7,CZ7,DC7)</f>
        <v>408.082428</v>
      </c>
      <c r="F7" s="80">
        <v>289.282028</v>
      </c>
      <c r="G7" s="80">
        <v>80.0832</v>
      </c>
      <c r="H7" s="80">
        <v>109.3662</v>
      </c>
      <c r="I7" s="80">
        <v>6.6736</v>
      </c>
      <c r="J7" s="80">
        <v>0</v>
      </c>
      <c r="K7" s="80">
        <v>0</v>
      </c>
      <c r="L7" s="80">
        <v>31.37968</v>
      </c>
      <c r="M7" s="80">
        <v>15.68984</v>
      </c>
      <c r="N7" s="80">
        <v>15.734112</v>
      </c>
      <c r="O7" s="80">
        <v>5.398826</v>
      </c>
      <c r="P7" s="80">
        <v>1.419362</v>
      </c>
      <c r="Q7" s="80">
        <v>23.537208</v>
      </c>
      <c r="R7" s="80">
        <v>0</v>
      </c>
      <c r="S7" s="80">
        <v>0</v>
      </c>
      <c r="T7" s="80">
        <v>116.08</v>
      </c>
      <c r="U7" s="80">
        <v>22.26</v>
      </c>
      <c r="V7" s="80">
        <v>0</v>
      </c>
      <c r="W7" s="80">
        <v>0</v>
      </c>
      <c r="X7" s="80">
        <v>0</v>
      </c>
      <c r="Y7" s="80">
        <v>0.4</v>
      </c>
      <c r="Z7" s="80">
        <v>0.45</v>
      </c>
      <c r="AA7" s="80">
        <v>2</v>
      </c>
      <c r="AB7" s="80">
        <v>1.05</v>
      </c>
      <c r="AC7" s="80">
        <v>0</v>
      </c>
      <c r="AD7" s="80">
        <v>12.12</v>
      </c>
      <c r="AE7" s="80">
        <v>0</v>
      </c>
      <c r="AF7" s="80">
        <v>5</v>
      </c>
      <c r="AG7" s="80">
        <v>0</v>
      </c>
      <c r="AH7" s="80">
        <v>0</v>
      </c>
      <c r="AI7" s="80">
        <v>61.46</v>
      </c>
      <c r="AJ7" s="80">
        <v>0.34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2</v>
      </c>
      <c r="AR7" s="80">
        <v>9</v>
      </c>
      <c r="AS7" s="80">
        <v>0</v>
      </c>
      <c r="AT7" s="80">
        <v>0</v>
      </c>
      <c r="AU7" s="80">
        <v>0</v>
      </c>
      <c r="AV7" s="80">
        <v>2.7204</v>
      </c>
      <c r="AW7" s="80">
        <v>0</v>
      </c>
      <c r="AX7" s="80">
        <v>0</v>
      </c>
      <c r="AY7" s="80">
        <v>0</v>
      </c>
      <c r="AZ7" s="80">
        <v>0</v>
      </c>
      <c r="BA7" s="80">
        <v>2.7</v>
      </c>
      <c r="BB7" s="80">
        <v>0</v>
      </c>
      <c r="BC7" s="80">
        <v>0</v>
      </c>
      <c r="BD7" s="80">
        <v>0</v>
      </c>
      <c r="BE7" s="80">
        <v>0.0204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</row>
    <row r="8" spans="1:112" ht="19.5" customHeight="1">
      <c r="A8" s="139" t="s">
        <v>16</v>
      </c>
      <c r="B8" s="139" t="s">
        <v>16</v>
      </c>
      <c r="C8" s="139" t="s">
        <v>16</v>
      </c>
      <c r="D8" s="139" t="s">
        <v>281</v>
      </c>
      <c r="E8" s="80">
        <f>SUM(F8,T8,AV8,BH8,BM8,BZ8,CQ8,CT8,CZ8,DC8)</f>
        <v>256.882762</v>
      </c>
      <c r="F8" s="80">
        <v>199.542362</v>
      </c>
      <c r="G8" s="80">
        <v>80.0832</v>
      </c>
      <c r="H8" s="80">
        <v>109.3662</v>
      </c>
      <c r="I8" s="80">
        <v>6.6736</v>
      </c>
      <c r="J8" s="80">
        <v>0</v>
      </c>
      <c r="K8" s="80">
        <v>0</v>
      </c>
      <c r="L8" s="80">
        <v>0</v>
      </c>
      <c r="M8" s="80">
        <v>0</v>
      </c>
      <c r="N8" s="80">
        <v>2</v>
      </c>
      <c r="O8" s="80">
        <v>0</v>
      </c>
      <c r="P8" s="80">
        <v>1.419362</v>
      </c>
      <c r="Q8" s="80">
        <v>0</v>
      </c>
      <c r="R8" s="80">
        <v>0</v>
      </c>
      <c r="S8" s="80">
        <v>0</v>
      </c>
      <c r="T8" s="80">
        <v>54.62</v>
      </c>
      <c r="U8" s="80">
        <v>22.26</v>
      </c>
      <c r="V8" s="80">
        <v>0</v>
      </c>
      <c r="W8" s="80">
        <v>0</v>
      </c>
      <c r="X8" s="80">
        <v>0</v>
      </c>
      <c r="Y8" s="80">
        <v>0.4</v>
      </c>
      <c r="Z8" s="80">
        <v>0.45</v>
      </c>
      <c r="AA8" s="80">
        <v>2</v>
      </c>
      <c r="AB8" s="80">
        <v>1.05</v>
      </c>
      <c r="AC8" s="80">
        <v>0</v>
      </c>
      <c r="AD8" s="80">
        <v>12.12</v>
      </c>
      <c r="AE8" s="80">
        <v>0</v>
      </c>
      <c r="AF8" s="80">
        <v>5</v>
      </c>
      <c r="AG8" s="80">
        <v>0</v>
      </c>
      <c r="AH8" s="80">
        <v>0</v>
      </c>
      <c r="AI8" s="80">
        <v>0</v>
      </c>
      <c r="AJ8" s="80">
        <v>0.34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2</v>
      </c>
      <c r="AR8" s="80">
        <v>9</v>
      </c>
      <c r="AS8" s="80">
        <v>0</v>
      </c>
      <c r="AT8" s="80">
        <v>0</v>
      </c>
      <c r="AU8" s="80">
        <v>0</v>
      </c>
      <c r="AV8" s="80">
        <v>2.7204</v>
      </c>
      <c r="AW8" s="80">
        <v>0</v>
      </c>
      <c r="AX8" s="80">
        <v>0</v>
      </c>
      <c r="AY8" s="80">
        <v>0</v>
      </c>
      <c r="AZ8" s="80">
        <v>0</v>
      </c>
      <c r="BA8" s="80">
        <v>2.7</v>
      </c>
      <c r="BB8" s="80">
        <v>0</v>
      </c>
      <c r="BC8" s="80">
        <v>0</v>
      </c>
      <c r="BD8" s="80">
        <v>0</v>
      </c>
      <c r="BE8" s="80">
        <v>0.0204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</row>
    <row r="9" spans="1:112" ht="19.5" customHeight="1">
      <c r="A9" s="139" t="s">
        <v>16</v>
      </c>
      <c r="B9" s="139" t="s">
        <v>16</v>
      </c>
      <c r="C9" s="139" t="s">
        <v>16</v>
      </c>
      <c r="D9" s="139" t="s">
        <v>282</v>
      </c>
      <c r="E9" s="80">
        <f>SUM(F9,T9,AV9,BH9,BM9,BZ9,CQ9,CT9,CZ9,DC9)</f>
        <v>256.882762</v>
      </c>
      <c r="F9" s="80">
        <v>199.542362</v>
      </c>
      <c r="G9" s="80">
        <v>80.0832</v>
      </c>
      <c r="H9" s="80">
        <v>109.3662</v>
      </c>
      <c r="I9" s="80">
        <v>6.6736</v>
      </c>
      <c r="J9" s="80">
        <v>0</v>
      </c>
      <c r="K9" s="80">
        <v>0</v>
      </c>
      <c r="L9" s="80">
        <v>0</v>
      </c>
      <c r="M9" s="80">
        <v>0</v>
      </c>
      <c r="N9" s="80">
        <v>2</v>
      </c>
      <c r="O9" s="80">
        <v>0</v>
      </c>
      <c r="P9" s="80">
        <v>1.419362</v>
      </c>
      <c r="Q9" s="80">
        <v>0</v>
      </c>
      <c r="R9" s="80">
        <v>0</v>
      </c>
      <c r="S9" s="80">
        <v>0</v>
      </c>
      <c r="T9" s="80">
        <v>54.62</v>
      </c>
      <c r="U9" s="80">
        <v>22.26</v>
      </c>
      <c r="V9" s="80">
        <v>0</v>
      </c>
      <c r="W9" s="80">
        <v>0</v>
      </c>
      <c r="X9" s="80">
        <v>0</v>
      </c>
      <c r="Y9" s="80">
        <v>0.4</v>
      </c>
      <c r="Z9" s="80">
        <v>0.45</v>
      </c>
      <c r="AA9" s="80">
        <v>2</v>
      </c>
      <c r="AB9" s="80">
        <v>1.05</v>
      </c>
      <c r="AC9" s="80">
        <v>0</v>
      </c>
      <c r="AD9" s="80">
        <v>12.12</v>
      </c>
      <c r="AE9" s="80">
        <v>0</v>
      </c>
      <c r="AF9" s="80">
        <v>5</v>
      </c>
      <c r="AG9" s="80">
        <v>0</v>
      </c>
      <c r="AH9" s="80">
        <v>0</v>
      </c>
      <c r="AI9" s="80">
        <v>0</v>
      </c>
      <c r="AJ9" s="80">
        <v>0.34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2</v>
      </c>
      <c r="AR9" s="80">
        <v>9</v>
      </c>
      <c r="AS9" s="80">
        <v>0</v>
      </c>
      <c r="AT9" s="80">
        <v>0</v>
      </c>
      <c r="AU9" s="80">
        <v>0</v>
      </c>
      <c r="AV9" s="80">
        <v>2.7204</v>
      </c>
      <c r="AW9" s="80">
        <v>0</v>
      </c>
      <c r="AX9" s="80">
        <v>0</v>
      </c>
      <c r="AY9" s="80">
        <v>0</v>
      </c>
      <c r="AZ9" s="80">
        <v>0</v>
      </c>
      <c r="BA9" s="80">
        <v>2.7</v>
      </c>
      <c r="BB9" s="80">
        <v>0</v>
      </c>
      <c r="BC9" s="80">
        <v>0</v>
      </c>
      <c r="BD9" s="80">
        <v>0</v>
      </c>
      <c r="BE9" s="80">
        <v>0.0204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</row>
    <row r="10" spans="1:112" ht="19.5" customHeight="1">
      <c r="A10" s="139" t="s">
        <v>88</v>
      </c>
      <c r="B10" s="139" t="s">
        <v>89</v>
      </c>
      <c r="C10" s="139" t="s">
        <v>90</v>
      </c>
      <c r="D10" s="139" t="s">
        <v>283</v>
      </c>
      <c r="E10" s="80">
        <f>SUM(F10,T10,AV10,BH10,BM10,BZ10,CQ10,CT10,CZ10,DC10)</f>
        <v>256.882762</v>
      </c>
      <c r="F10" s="80">
        <v>199.542362</v>
      </c>
      <c r="G10" s="80">
        <v>80.0832</v>
      </c>
      <c r="H10" s="80">
        <v>109.3662</v>
      </c>
      <c r="I10" s="80">
        <v>6.6736</v>
      </c>
      <c r="J10" s="80">
        <v>0</v>
      </c>
      <c r="K10" s="80">
        <v>0</v>
      </c>
      <c r="L10" s="80">
        <v>0</v>
      </c>
      <c r="M10" s="80">
        <v>0</v>
      </c>
      <c r="N10" s="80">
        <v>2</v>
      </c>
      <c r="O10" s="80">
        <v>0</v>
      </c>
      <c r="P10" s="80">
        <v>1.419362</v>
      </c>
      <c r="Q10" s="80">
        <v>0</v>
      </c>
      <c r="R10" s="80">
        <v>0</v>
      </c>
      <c r="S10" s="80">
        <v>0</v>
      </c>
      <c r="T10" s="80">
        <v>54.62</v>
      </c>
      <c r="U10" s="80">
        <v>22.26</v>
      </c>
      <c r="V10" s="80">
        <v>0</v>
      </c>
      <c r="W10" s="80">
        <v>0</v>
      </c>
      <c r="X10" s="80">
        <v>0</v>
      </c>
      <c r="Y10" s="80">
        <v>0.4</v>
      </c>
      <c r="Z10" s="80">
        <v>0.45</v>
      </c>
      <c r="AA10" s="80">
        <v>2</v>
      </c>
      <c r="AB10" s="80">
        <v>1.05</v>
      </c>
      <c r="AC10" s="80">
        <v>0</v>
      </c>
      <c r="AD10" s="80">
        <v>12.12</v>
      </c>
      <c r="AE10" s="80">
        <v>0</v>
      </c>
      <c r="AF10" s="80">
        <v>5</v>
      </c>
      <c r="AG10" s="80">
        <v>0</v>
      </c>
      <c r="AH10" s="80">
        <v>0</v>
      </c>
      <c r="AI10" s="80">
        <v>0</v>
      </c>
      <c r="AJ10" s="80">
        <v>0.34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2</v>
      </c>
      <c r="AR10" s="80">
        <v>9</v>
      </c>
      <c r="AS10" s="80">
        <v>0</v>
      </c>
      <c r="AT10" s="80">
        <v>0</v>
      </c>
      <c r="AU10" s="80">
        <v>0</v>
      </c>
      <c r="AV10" s="80">
        <v>2.7204</v>
      </c>
      <c r="AW10" s="80">
        <v>0</v>
      </c>
      <c r="AX10" s="80">
        <v>0</v>
      </c>
      <c r="AY10" s="80">
        <v>0</v>
      </c>
      <c r="AZ10" s="80">
        <v>0</v>
      </c>
      <c r="BA10" s="80">
        <v>2.7</v>
      </c>
      <c r="BB10" s="80">
        <v>0</v>
      </c>
      <c r="BC10" s="80">
        <v>0</v>
      </c>
      <c r="BD10" s="80">
        <v>0</v>
      </c>
      <c r="BE10" s="80">
        <v>0.0204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</row>
    <row r="11" spans="1:112" ht="19.5" customHeight="1">
      <c r="A11" s="139" t="s">
        <v>16</v>
      </c>
      <c r="B11" s="139" t="s">
        <v>16</v>
      </c>
      <c r="C11" s="139" t="s">
        <v>16</v>
      </c>
      <c r="D11" s="139" t="s">
        <v>284</v>
      </c>
      <c r="E11" s="80">
        <f>SUM(F11,T11,AV11,BH11,BM11,BZ11,CQ11,CT11,CZ11,DC11)</f>
        <v>61.46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61.46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61.46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</row>
    <row r="12" spans="1:112" ht="19.5" customHeight="1">
      <c r="A12" s="139" t="s">
        <v>16</v>
      </c>
      <c r="B12" s="139" t="s">
        <v>16</v>
      </c>
      <c r="C12" s="139" t="s">
        <v>16</v>
      </c>
      <c r="D12" s="139" t="s">
        <v>285</v>
      </c>
      <c r="E12" s="80">
        <f>SUM(F12,T12,AV12,BH12,BM12,BZ12,CQ12,CT12,CZ12,DC12)</f>
        <v>61.46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61.46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61.46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</row>
    <row r="13" spans="1:112" ht="19.5" customHeight="1">
      <c r="A13" s="139" t="s">
        <v>93</v>
      </c>
      <c r="B13" s="139" t="s">
        <v>94</v>
      </c>
      <c r="C13" s="139" t="s">
        <v>95</v>
      </c>
      <c r="D13" s="139" t="s">
        <v>286</v>
      </c>
      <c r="E13" s="80">
        <f>SUM(F13,T13,AV13,BH13,BM13,BZ13,CQ13,CT13,CZ13,DC13)</f>
        <v>61.46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61.46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61.46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</row>
    <row r="14" spans="1:112" ht="19.5" customHeight="1">
      <c r="A14" s="139" t="s">
        <v>16</v>
      </c>
      <c r="B14" s="139" t="s">
        <v>16</v>
      </c>
      <c r="C14" s="139" t="s">
        <v>16</v>
      </c>
      <c r="D14" s="139" t="s">
        <v>287</v>
      </c>
      <c r="E14" s="80">
        <f>SUM(F14,T14,AV14,BH14,BM14,BZ14,CQ14,CT14,CZ14,DC14)</f>
        <v>47.06952</v>
      </c>
      <c r="F14" s="80">
        <v>47.06952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31.37968</v>
      </c>
      <c r="M14" s="80">
        <v>15.68984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</row>
    <row r="15" spans="1:112" ht="19.5" customHeight="1">
      <c r="A15" s="139" t="s">
        <v>16</v>
      </c>
      <c r="B15" s="139" t="s">
        <v>16</v>
      </c>
      <c r="C15" s="139" t="s">
        <v>16</v>
      </c>
      <c r="D15" s="139" t="s">
        <v>288</v>
      </c>
      <c r="E15" s="80">
        <f>SUM(F15,T15,AV15,BH15,BM15,BZ15,CQ15,CT15,CZ15,DC15)</f>
        <v>47.06952</v>
      </c>
      <c r="F15" s="80">
        <v>47.06952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31.37968</v>
      </c>
      <c r="M15" s="80">
        <v>15.68984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</row>
    <row r="16" spans="1:112" ht="19.5" customHeight="1">
      <c r="A16" s="139" t="s">
        <v>97</v>
      </c>
      <c r="B16" s="139" t="s">
        <v>98</v>
      </c>
      <c r="C16" s="139" t="s">
        <v>98</v>
      </c>
      <c r="D16" s="139" t="s">
        <v>289</v>
      </c>
      <c r="E16" s="80">
        <f>SUM(F16,T16,AV16,BH16,BM16,BZ16,CQ16,CT16,CZ16,DC16)</f>
        <v>31.37968</v>
      </c>
      <c r="F16" s="80">
        <v>31.37968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31.37968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</row>
    <row r="17" spans="1:112" ht="19.5" customHeight="1">
      <c r="A17" s="139" t="s">
        <v>97</v>
      </c>
      <c r="B17" s="139" t="s">
        <v>98</v>
      </c>
      <c r="C17" s="139" t="s">
        <v>100</v>
      </c>
      <c r="D17" s="139" t="s">
        <v>290</v>
      </c>
      <c r="E17" s="80">
        <f>SUM(F17,T17,AV17,BH17,BM17,BZ17,CQ17,CT17,CZ17,DC17)</f>
        <v>15.68984</v>
      </c>
      <c r="F17" s="80">
        <v>15.68984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15.68984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</row>
    <row r="18" spans="1:112" ht="19.5" customHeight="1">
      <c r="A18" s="139" t="s">
        <v>16</v>
      </c>
      <c r="B18" s="139" t="s">
        <v>16</v>
      </c>
      <c r="C18" s="139" t="s">
        <v>16</v>
      </c>
      <c r="D18" s="139" t="s">
        <v>291</v>
      </c>
      <c r="E18" s="80">
        <f>SUM(F18,T18,AV18,BH18,BM18,BZ18,CQ18,CT18,CZ18,DC18)</f>
        <v>19.132938</v>
      </c>
      <c r="F18" s="80">
        <v>19.132938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13.734112</v>
      </c>
      <c r="O18" s="80">
        <v>5.398826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</row>
    <row r="19" spans="1:112" ht="19.5" customHeight="1">
      <c r="A19" s="139" t="s">
        <v>16</v>
      </c>
      <c r="B19" s="139" t="s">
        <v>16</v>
      </c>
      <c r="C19" s="139" t="s">
        <v>16</v>
      </c>
      <c r="D19" s="139" t="s">
        <v>292</v>
      </c>
      <c r="E19" s="80">
        <f>SUM(F19,T19,AV19,BH19,BM19,BZ19,CQ19,CT19,CZ19,DC19)</f>
        <v>19.132938</v>
      </c>
      <c r="F19" s="80">
        <v>19.132938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13.734112</v>
      </c>
      <c r="O19" s="80">
        <v>5.398826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</row>
    <row r="20" spans="1:112" ht="19.5" customHeight="1">
      <c r="A20" s="139" t="s">
        <v>102</v>
      </c>
      <c r="B20" s="139" t="s">
        <v>103</v>
      </c>
      <c r="C20" s="139" t="s">
        <v>90</v>
      </c>
      <c r="D20" s="139" t="s">
        <v>293</v>
      </c>
      <c r="E20" s="80">
        <f>SUM(F20,T20,AV20,BH20,BM20,BZ20,CQ20,CT20,CZ20,DC20)</f>
        <v>13.734112</v>
      </c>
      <c r="F20" s="80">
        <v>13.734112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13.734112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</row>
    <row r="21" spans="1:112" ht="19.5" customHeight="1">
      <c r="A21" s="139" t="s">
        <v>102</v>
      </c>
      <c r="B21" s="139" t="s">
        <v>103</v>
      </c>
      <c r="C21" s="139" t="s">
        <v>95</v>
      </c>
      <c r="D21" s="139" t="s">
        <v>294</v>
      </c>
      <c r="E21" s="80">
        <f>SUM(F21,T21,AV21,BH21,BM21,BZ21,CQ21,CT21,CZ21,DC21)</f>
        <v>5.398826</v>
      </c>
      <c r="F21" s="80">
        <v>5.398826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5.398826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</row>
    <row r="22" spans="1:112" ht="19.5" customHeight="1">
      <c r="A22" s="139" t="s">
        <v>16</v>
      </c>
      <c r="B22" s="139" t="s">
        <v>16</v>
      </c>
      <c r="C22" s="139" t="s">
        <v>16</v>
      </c>
      <c r="D22" s="139" t="s">
        <v>295</v>
      </c>
      <c r="E22" s="80">
        <f>SUM(F22,T22,AV22,BH22,BM22,BZ22,CQ22,CT22,CZ22,DC22)</f>
        <v>23.537208</v>
      </c>
      <c r="F22" s="80">
        <v>23.537208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23.537208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</row>
    <row r="23" spans="1:112" ht="19.5" customHeight="1">
      <c r="A23" s="139" t="s">
        <v>16</v>
      </c>
      <c r="B23" s="139" t="s">
        <v>16</v>
      </c>
      <c r="C23" s="139" t="s">
        <v>16</v>
      </c>
      <c r="D23" s="139" t="s">
        <v>296</v>
      </c>
      <c r="E23" s="80">
        <f>SUM(F23,T23,AV23,BH23,BM23,BZ23,CQ23,CT23,CZ23,DC23)</f>
        <v>23.537208</v>
      </c>
      <c r="F23" s="80">
        <v>23.537208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23.537208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</row>
    <row r="24" spans="1:112" ht="19.5" customHeight="1">
      <c r="A24" s="139" t="s">
        <v>106</v>
      </c>
      <c r="B24" s="139" t="s">
        <v>107</v>
      </c>
      <c r="C24" s="139" t="s">
        <v>90</v>
      </c>
      <c r="D24" s="139" t="s">
        <v>174</v>
      </c>
      <c r="E24" s="80">
        <f>SUM(F24,T24,AV24,BH24,BM24,BZ24,CQ24,CT24,CZ24,DC24)</f>
        <v>23.537208</v>
      </c>
      <c r="F24" s="80">
        <v>23.537208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23.537208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0</v>
      </c>
      <c r="BM24" s="80">
        <v>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0</v>
      </c>
      <c r="CC24" s="80">
        <v>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0</v>
      </c>
      <c r="DG24" s="80">
        <v>0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1">
    <mergeCell ref="DG5:DG6"/>
    <mergeCell ref="DC5:DC6"/>
    <mergeCell ref="DE5:DE6"/>
    <mergeCell ref="DC4:DG4"/>
    <mergeCell ref="DF5:DF6"/>
    <mergeCell ref="DD5:DD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AV4:BG4"/>
    <mergeCell ref="CA5:CA6"/>
    <mergeCell ref="BY5:BY6"/>
    <mergeCell ref="BZ5:BZ6"/>
    <mergeCell ref="BX5:BX6"/>
    <mergeCell ref="CQ5:CQ6"/>
    <mergeCell ref="CO5:CO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A2:DG2"/>
    <mergeCell ref="BM4:BY4"/>
    <mergeCell ref="A4:D4"/>
    <mergeCell ref="F4:S4"/>
    <mergeCell ref="T4:AU4"/>
    <mergeCell ref="BH4:BL4"/>
    <mergeCell ref="CQ4:CS4"/>
    <mergeCell ref="CT4:CY4"/>
    <mergeCell ref="CZ4:DB4"/>
    <mergeCell ref="BI5:BI6"/>
    <mergeCell ref="BJ5:BJ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K5:BK6"/>
    <mergeCell ref="BL5:BL6"/>
    <mergeCell ref="BW5:BW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BZ4:CP4"/>
    <mergeCell ref="CP5:C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5"/>
      <c r="E1" s="14"/>
      <c r="F1" s="14"/>
      <c r="G1" s="10" t="s">
        <v>297</v>
      </c>
    </row>
    <row r="2" spans="1:7" ht="25.5" customHeight="1">
      <c r="A2" s="11" t="s">
        <v>298</v>
      </c>
      <c r="B2" s="11"/>
      <c r="C2" s="11"/>
      <c r="D2" s="11"/>
      <c r="E2" s="11"/>
      <c r="F2" s="11"/>
      <c r="G2" s="11"/>
    </row>
    <row r="3" spans="1:7" ht="19.5" customHeight="1">
      <c r="A3" s="133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6" t="s">
        <v>299</v>
      </c>
      <c r="B4" s="147"/>
      <c r="C4" s="147"/>
      <c r="D4" s="148"/>
      <c r="E4" s="48" t="s">
        <v>111</v>
      </c>
      <c r="F4" s="53"/>
      <c r="G4" s="53"/>
    </row>
    <row r="5" spans="1:7" ht="19.5" customHeight="1">
      <c r="A5" s="45" t="s">
        <v>72</v>
      </c>
      <c r="B5" s="47"/>
      <c r="C5" s="149" t="s">
        <v>73</v>
      </c>
      <c r="D5" s="150" t="s">
        <v>300</v>
      </c>
      <c r="E5" s="53" t="s">
        <v>64</v>
      </c>
      <c r="F5" s="151" t="s">
        <v>301</v>
      </c>
      <c r="G5" s="152" t="s">
        <v>302</v>
      </c>
    </row>
    <row r="6" spans="1:7" ht="33.75" customHeight="1">
      <c r="A6" s="64" t="s">
        <v>84</v>
      </c>
      <c r="B6" s="66" t="s">
        <v>85</v>
      </c>
      <c r="C6" s="153"/>
      <c r="D6" s="154"/>
      <c r="E6" s="68"/>
      <c r="F6" s="155"/>
      <c r="G6" s="156"/>
    </row>
    <row r="7" spans="1:7" ht="19.5" customHeight="1">
      <c r="A7" s="73" t="s">
        <v>16</v>
      </c>
      <c r="B7" s="157" t="s">
        <v>16</v>
      </c>
      <c r="C7" s="158" t="s">
        <v>16</v>
      </c>
      <c r="D7" s="73" t="s">
        <v>64</v>
      </c>
      <c r="E7" s="159">
        <v>323.232428</v>
      </c>
      <c r="F7" s="78">
        <v>289.872428</v>
      </c>
      <c r="G7" s="80">
        <v>33.36</v>
      </c>
    </row>
    <row r="8" spans="1:7" ht="19.5" customHeight="1">
      <c r="A8" s="73" t="s">
        <v>16</v>
      </c>
      <c r="B8" s="157" t="s">
        <v>16</v>
      </c>
      <c r="C8" s="158" t="s">
        <v>87</v>
      </c>
      <c r="D8" s="73" t="s">
        <v>0</v>
      </c>
      <c r="E8" s="159">
        <v>323.232428</v>
      </c>
      <c r="F8" s="78">
        <v>289.872428</v>
      </c>
      <c r="G8" s="80">
        <v>33.36</v>
      </c>
    </row>
    <row r="9" spans="1:7" ht="19.5" customHeight="1">
      <c r="A9" s="73" t="s">
        <v>303</v>
      </c>
      <c r="B9" s="157" t="s">
        <v>16</v>
      </c>
      <c r="C9" s="158" t="s">
        <v>16</v>
      </c>
      <c r="D9" s="73" t="s">
        <v>304</v>
      </c>
      <c r="E9" s="159">
        <v>287.282028</v>
      </c>
      <c r="F9" s="78">
        <v>287.282028</v>
      </c>
      <c r="G9" s="80">
        <v>0</v>
      </c>
    </row>
    <row r="10" spans="1:7" ht="19.5" customHeight="1">
      <c r="A10" s="73" t="s">
        <v>305</v>
      </c>
      <c r="B10" s="157" t="s">
        <v>90</v>
      </c>
      <c r="C10" s="158" t="s">
        <v>91</v>
      </c>
      <c r="D10" s="73" t="s">
        <v>306</v>
      </c>
      <c r="E10" s="159">
        <v>80.0832</v>
      </c>
      <c r="F10" s="78">
        <v>80.0832</v>
      </c>
      <c r="G10" s="80">
        <v>0</v>
      </c>
    </row>
    <row r="11" spans="1:7" ht="19.5" customHeight="1">
      <c r="A11" s="73" t="s">
        <v>305</v>
      </c>
      <c r="B11" s="157" t="s">
        <v>107</v>
      </c>
      <c r="C11" s="158" t="s">
        <v>91</v>
      </c>
      <c r="D11" s="73" t="s">
        <v>307</v>
      </c>
      <c r="E11" s="159">
        <v>109.3662</v>
      </c>
      <c r="F11" s="78">
        <v>109.3662</v>
      </c>
      <c r="G11" s="80">
        <v>0</v>
      </c>
    </row>
    <row r="12" spans="1:7" ht="19.5" customHeight="1">
      <c r="A12" s="73" t="s">
        <v>305</v>
      </c>
      <c r="B12" s="157" t="s">
        <v>95</v>
      </c>
      <c r="C12" s="158" t="s">
        <v>91</v>
      </c>
      <c r="D12" s="73" t="s">
        <v>308</v>
      </c>
      <c r="E12" s="159">
        <v>6.6736</v>
      </c>
      <c r="F12" s="78">
        <v>6.6736</v>
      </c>
      <c r="G12" s="80">
        <v>0</v>
      </c>
    </row>
    <row r="13" spans="1:7" ht="19.5" customHeight="1">
      <c r="A13" s="73" t="s">
        <v>305</v>
      </c>
      <c r="B13" s="157" t="s">
        <v>94</v>
      </c>
      <c r="C13" s="158" t="s">
        <v>91</v>
      </c>
      <c r="D13" s="73" t="s">
        <v>309</v>
      </c>
      <c r="E13" s="159">
        <v>31.37968</v>
      </c>
      <c r="F13" s="78">
        <v>31.37968</v>
      </c>
      <c r="G13" s="80">
        <v>0</v>
      </c>
    </row>
    <row r="14" spans="1:7" ht="19.5" customHeight="1">
      <c r="A14" s="73" t="s">
        <v>305</v>
      </c>
      <c r="B14" s="157" t="s">
        <v>182</v>
      </c>
      <c r="C14" s="158" t="s">
        <v>91</v>
      </c>
      <c r="D14" s="73" t="s">
        <v>310</v>
      </c>
      <c r="E14" s="159">
        <v>15.68984</v>
      </c>
      <c r="F14" s="78">
        <v>15.68984</v>
      </c>
      <c r="G14" s="80">
        <v>0</v>
      </c>
    </row>
    <row r="15" spans="1:7" ht="19.5" customHeight="1">
      <c r="A15" s="73" t="s">
        <v>305</v>
      </c>
      <c r="B15" s="157" t="s">
        <v>311</v>
      </c>
      <c r="C15" s="158" t="s">
        <v>91</v>
      </c>
      <c r="D15" s="73" t="s">
        <v>312</v>
      </c>
      <c r="E15" s="159">
        <v>13.734112</v>
      </c>
      <c r="F15" s="78">
        <v>13.734112</v>
      </c>
      <c r="G15" s="80">
        <v>0</v>
      </c>
    </row>
    <row r="16" spans="1:7" ht="19.5" customHeight="1">
      <c r="A16" s="73" t="s">
        <v>305</v>
      </c>
      <c r="B16" s="157" t="s">
        <v>103</v>
      </c>
      <c r="C16" s="158" t="s">
        <v>91</v>
      </c>
      <c r="D16" s="73" t="s">
        <v>313</v>
      </c>
      <c r="E16" s="159">
        <v>5.398826</v>
      </c>
      <c r="F16" s="78">
        <v>5.398826</v>
      </c>
      <c r="G16" s="80">
        <v>0</v>
      </c>
    </row>
    <row r="17" spans="1:7" ht="19.5" customHeight="1">
      <c r="A17" s="73" t="s">
        <v>305</v>
      </c>
      <c r="B17" s="157" t="s">
        <v>314</v>
      </c>
      <c r="C17" s="158" t="s">
        <v>91</v>
      </c>
      <c r="D17" s="73" t="s">
        <v>315</v>
      </c>
      <c r="E17" s="159">
        <v>1.419362</v>
      </c>
      <c r="F17" s="78">
        <v>1.419362</v>
      </c>
      <c r="G17" s="80">
        <v>0</v>
      </c>
    </row>
    <row r="18" spans="1:7" ht="19.5" customHeight="1">
      <c r="A18" s="73" t="s">
        <v>305</v>
      </c>
      <c r="B18" s="157" t="s">
        <v>316</v>
      </c>
      <c r="C18" s="158" t="s">
        <v>91</v>
      </c>
      <c r="D18" s="73" t="s">
        <v>174</v>
      </c>
      <c r="E18" s="159">
        <v>23.537208</v>
      </c>
      <c r="F18" s="78">
        <v>23.537208</v>
      </c>
      <c r="G18" s="80">
        <v>0</v>
      </c>
    </row>
    <row r="19" spans="1:7" ht="19.5" customHeight="1">
      <c r="A19" s="73" t="s">
        <v>317</v>
      </c>
      <c r="B19" s="157" t="s">
        <v>16</v>
      </c>
      <c r="C19" s="158" t="s">
        <v>16</v>
      </c>
      <c r="D19" s="73" t="s">
        <v>318</v>
      </c>
      <c r="E19" s="159">
        <v>33.36</v>
      </c>
      <c r="F19" s="78">
        <v>0</v>
      </c>
      <c r="G19" s="80">
        <v>33.36</v>
      </c>
    </row>
    <row r="20" spans="1:7" ht="19.5" customHeight="1">
      <c r="A20" s="73" t="s">
        <v>319</v>
      </c>
      <c r="B20" s="157" t="s">
        <v>90</v>
      </c>
      <c r="C20" s="158" t="s">
        <v>91</v>
      </c>
      <c r="D20" s="73" t="s">
        <v>320</v>
      </c>
      <c r="E20" s="159">
        <v>8</v>
      </c>
      <c r="F20" s="78">
        <v>0</v>
      </c>
      <c r="G20" s="80">
        <v>8</v>
      </c>
    </row>
    <row r="21" spans="1:7" ht="19.5" customHeight="1">
      <c r="A21" s="73" t="s">
        <v>319</v>
      </c>
      <c r="B21" s="157" t="s">
        <v>98</v>
      </c>
      <c r="C21" s="158" t="s">
        <v>91</v>
      </c>
      <c r="D21" s="73" t="s">
        <v>321</v>
      </c>
      <c r="E21" s="159">
        <v>0.4</v>
      </c>
      <c r="F21" s="78">
        <v>0</v>
      </c>
      <c r="G21" s="80">
        <v>0.4</v>
      </c>
    </row>
    <row r="22" spans="1:7" ht="19.5" customHeight="1">
      <c r="A22" s="73" t="s">
        <v>319</v>
      </c>
      <c r="B22" s="157" t="s">
        <v>100</v>
      </c>
      <c r="C22" s="158" t="s">
        <v>91</v>
      </c>
      <c r="D22" s="73" t="s">
        <v>322</v>
      </c>
      <c r="E22" s="159">
        <v>0.45</v>
      </c>
      <c r="F22" s="78">
        <v>0</v>
      </c>
      <c r="G22" s="80">
        <v>0.45</v>
      </c>
    </row>
    <row r="23" spans="1:7" ht="19.5" customHeight="1">
      <c r="A23" s="73" t="s">
        <v>319</v>
      </c>
      <c r="B23" s="157" t="s">
        <v>323</v>
      </c>
      <c r="C23" s="158" t="s">
        <v>91</v>
      </c>
      <c r="D23" s="73" t="s">
        <v>324</v>
      </c>
      <c r="E23" s="159">
        <v>2</v>
      </c>
      <c r="F23" s="78">
        <v>0</v>
      </c>
      <c r="G23" s="80">
        <v>2</v>
      </c>
    </row>
    <row r="24" spans="1:7" ht="19.5" customHeight="1">
      <c r="A24" s="73" t="s">
        <v>319</v>
      </c>
      <c r="B24" s="157" t="s">
        <v>94</v>
      </c>
      <c r="C24" s="158" t="s">
        <v>91</v>
      </c>
      <c r="D24" s="73" t="s">
        <v>325</v>
      </c>
      <c r="E24" s="159">
        <v>1.05</v>
      </c>
      <c r="F24" s="78">
        <v>0</v>
      </c>
      <c r="G24" s="80">
        <v>1.05</v>
      </c>
    </row>
    <row r="25" spans="1:7" ht="19.5" customHeight="1">
      <c r="A25" s="73" t="s">
        <v>319</v>
      </c>
      <c r="B25" s="157" t="s">
        <v>103</v>
      </c>
      <c r="C25" s="158" t="s">
        <v>91</v>
      </c>
      <c r="D25" s="73" t="s">
        <v>326</v>
      </c>
      <c r="E25" s="159">
        <v>12.12</v>
      </c>
      <c r="F25" s="78">
        <v>0</v>
      </c>
      <c r="G25" s="80">
        <v>12.12</v>
      </c>
    </row>
    <row r="26" spans="1:7" ht="19.5" customHeight="1">
      <c r="A26" s="73" t="s">
        <v>319</v>
      </c>
      <c r="B26" s="157" t="s">
        <v>327</v>
      </c>
      <c r="C26" s="158" t="s">
        <v>91</v>
      </c>
      <c r="D26" s="73" t="s">
        <v>180</v>
      </c>
      <c r="E26" s="159">
        <v>0.34</v>
      </c>
      <c r="F26" s="78">
        <v>0</v>
      </c>
      <c r="G26" s="80">
        <v>0.34</v>
      </c>
    </row>
    <row r="27" spans="1:7" ht="19.5" customHeight="1">
      <c r="A27" s="73" t="s">
        <v>319</v>
      </c>
      <c r="B27" s="157" t="s">
        <v>328</v>
      </c>
      <c r="C27" s="158" t="s">
        <v>91</v>
      </c>
      <c r="D27" s="73" t="s">
        <v>181</v>
      </c>
      <c r="E27" s="159">
        <v>9</v>
      </c>
      <c r="F27" s="78">
        <v>0</v>
      </c>
      <c r="G27" s="80">
        <v>9</v>
      </c>
    </row>
    <row r="28" spans="1:7" ht="19.5" customHeight="1">
      <c r="A28" s="73" t="s">
        <v>329</v>
      </c>
      <c r="B28" s="157" t="s">
        <v>16</v>
      </c>
      <c r="C28" s="158" t="s">
        <v>16</v>
      </c>
      <c r="D28" s="73" t="s">
        <v>330</v>
      </c>
      <c r="E28" s="159">
        <v>2.5904</v>
      </c>
      <c r="F28" s="78">
        <v>2.5904</v>
      </c>
      <c r="G28" s="80">
        <v>0</v>
      </c>
    </row>
    <row r="29" spans="1:7" ht="19.5" customHeight="1">
      <c r="A29" s="73" t="s">
        <v>331</v>
      </c>
      <c r="B29" s="157" t="s">
        <v>98</v>
      </c>
      <c r="C29" s="158" t="s">
        <v>91</v>
      </c>
      <c r="D29" s="73" t="s">
        <v>332</v>
      </c>
      <c r="E29" s="159">
        <v>2.57</v>
      </c>
      <c r="F29" s="78">
        <v>2.57</v>
      </c>
      <c r="G29" s="80">
        <v>0</v>
      </c>
    </row>
    <row r="30" spans="1:7" ht="19.5" customHeight="1">
      <c r="A30" s="73" t="s">
        <v>331</v>
      </c>
      <c r="B30" s="157" t="s">
        <v>182</v>
      </c>
      <c r="C30" s="158" t="s">
        <v>91</v>
      </c>
      <c r="D30" s="73" t="s">
        <v>333</v>
      </c>
      <c r="E30" s="159">
        <v>0.0204</v>
      </c>
      <c r="F30" s="78">
        <v>0.0204</v>
      </c>
      <c r="G30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2" t="s">
        <v>334</v>
      </c>
    </row>
    <row r="2" spans="1:6" ht="19.5" customHeight="1">
      <c r="A2" s="11" t="s">
        <v>335</v>
      </c>
      <c r="B2" s="11"/>
      <c r="C2" s="11"/>
      <c r="D2" s="11"/>
      <c r="E2" s="11"/>
      <c r="F2" s="11"/>
    </row>
    <row r="3" spans="1:6" ht="19.5" customHeight="1">
      <c r="A3" s="133" t="s">
        <v>5</v>
      </c>
      <c r="B3" s="41"/>
      <c r="C3" s="41"/>
      <c r="D3" s="160"/>
      <c r="E3" s="160"/>
      <c r="F3" s="10" t="s">
        <v>6</v>
      </c>
    </row>
    <row r="4" spans="1:6" ht="19.5" customHeight="1">
      <c r="A4" s="45" t="s">
        <v>72</v>
      </c>
      <c r="B4" s="46"/>
      <c r="C4" s="47"/>
      <c r="D4" s="161" t="s">
        <v>73</v>
      </c>
      <c r="E4" s="162" t="s">
        <v>336</v>
      </c>
      <c r="F4" s="151" t="s">
        <v>77</v>
      </c>
    </row>
    <row r="5" spans="1:6" ht="19.5" customHeight="1">
      <c r="A5" s="65" t="s">
        <v>84</v>
      </c>
      <c r="B5" s="64" t="s">
        <v>85</v>
      </c>
      <c r="C5" s="66" t="s">
        <v>86</v>
      </c>
      <c r="D5" s="163"/>
      <c r="E5" s="162"/>
      <c r="F5" s="164"/>
    </row>
    <row r="6" spans="1:6" ht="19.5" customHeight="1">
      <c r="A6" s="157" t="s">
        <v>16</v>
      </c>
      <c r="B6" s="157" t="s">
        <v>16</v>
      </c>
      <c r="C6" s="157" t="s">
        <v>16</v>
      </c>
      <c r="D6" s="165" t="s">
        <v>16</v>
      </c>
      <c r="E6" s="165" t="s">
        <v>64</v>
      </c>
      <c r="F6" s="80">
        <v>84.85</v>
      </c>
    </row>
    <row r="7" spans="1:6" ht="19.5" customHeight="1">
      <c r="A7" s="157" t="s">
        <v>16</v>
      </c>
      <c r="B7" s="157" t="s">
        <v>16</v>
      </c>
      <c r="C7" s="157" t="s">
        <v>16</v>
      </c>
      <c r="D7" s="165" t="s">
        <v>87</v>
      </c>
      <c r="E7" s="165" t="s">
        <v>0</v>
      </c>
      <c r="F7" s="80">
        <v>84.85</v>
      </c>
    </row>
    <row r="8" spans="1:6" ht="19.5" customHeight="1">
      <c r="A8" s="157" t="s">
        <v>16</v>
      </c>
      <c r="B8" s="157" t="s">
        <v>16</v>
      </c>
      <c r="C8" s="157" t="s">
        <v>16</v>
      </c>
      <c r="D8" s="165" t="s">
        <v>16</v>
      </c>
      <c r="E8" s="165" t="s">
        <v>92</v>
      </c>
      <c r="F8" s="80">
        <v>23.39</v>
      </c>
    </row>
    <row r="9" spans="1:6" ht="19.5" customHeight="1">
      <c r="A9" s="157" t="s">
        <v>88</v>
      </c>
      <c r="B9" s="157" t="s">
        <v>89</v>
      </c>
      <c r="C9" s="157" t="s">
        <v>90</v>
      </c>
      <c r="D9" s="165" t="s">
        <v>91</v>
      </c>
      <c r="E9" s="165" t="s">
        <v>337</v>
      </c>
      <c r="F9" s="80">
        <v>2.4</v>
      </c>
    </row>
    <row r="10" spans="1:6" ht="19.5" customHeight="1">
      <c r="A10" s="157" t="s">
        <v>88</v>
      </c>
      <c r="B10" s="157" t="s">
        <v>89</v>
      </c>
      <c r="C10" s="157" t="s">
        <v>90</v>
      </c>
      <c r="D10" s="165" t="s">
        <v>91</v>
      </c>
      <c r="E10" s="165" t="s">
        <v>338</v>
      </c>
      <c r="F10" s="80">
        <v>4.87</v>
      </c>
    </row>
    <row r="11" spans="1:6" ht="19.5" customHeight="1">
      <c r="A11" s="157" t="s">
        <v>88</v>
      </c>
      <c r="B11" s="157" t="s">
        <v>89</v>
      </c>
      <c r="C11" s="157" t="s">
        <v>90</v>
      </c>
      <c r="D11" s="165" t="s">
        <v>91</v>
      </c>
      <c r="E11" s="165" t="s">
        <v>339</v>
      </c>
      <c r="F11" s="80">
        <v>6.49</v>
      </c>
    </row>
    <row r="12" spans="1:6" ht="19.5" customHeight="1">
      <c r="A12" s="157" t="s">
        <v>88</v>
      </c>
      <c r="B12" s="157" t="s">
        <v>89</v>
      </c>
      <c r="C12" s="157" t="s">
        <v>90</v>
      </c>
      <c r="D12" s="165" t="s">
        <v>91</v>
      </c>
      <c r="E12" s="165" t="s">
        <v>340</v>
      </c>
      <c r="F12" s="80">
        <v>0.5</v>
      </c>
    </row>
    <row r="13" spans="1:6" ht="19.5" customHeight="1">
      <c r="A13" s="157" t="s">
        <v>88</v>
      </c>
      <c r="B13" s="157" t="s">
        <v>89</v>
      </c>
      <c r="C13" s="157" t="s">
        <v>90</v>
      </c>
      <c r="D13" s="165" t="s">
        <v>91</v>
      </c>
      <c r="E13" s="165" t="s">
        <v>341</v>
      </c>
      <c r="F13" s="80">
        <v>2</v>
      </c>
    </row>
    <row r="14" spans="1:6" ht="19.5" customHeight="1">
      <c r="A14" s="157" t="s">
        <v>88</v>
      </c>
      <c r="B14" s="157" t="s">
        <v>89</v>
      </c>
      <c r="C14" s="157" t="s">
        <v>90</v>
      </c>
      <c r="D14" s="165" t="s">
        <v>91</v>
      </c>
      <c r="E14" s="165" t="s">
        <v>342</v>
      </c>
      <c r="F14" s="80">
        <v>2</v>
      </c>
    </row>
    <row r="15" spans="1:6" ht="19.5" customHeight="1">
      <c r="A15" s="157" t="s">
        <v>88</v>
      </c>
      <c r="B15" s="157" t="s">
        <v>89</v>
      </c>
      <c r="C15" s="157" t="s">
        <v>90</v>
      </c>
      <c r="D15" s="165" t="s">
        <v>91</v>
      </c>
      <c r="E15" s="165" t="s">
        <v>343</v>
      </c>
      <c r="F15" s="80">
        <v>0.13</v>
      </c>
    </row>
    <row r="16" spans="1:6" ht="19.5" customHeight="1">
      <c r="A16" s="157" t="s">
        <v>88</v>
      </c>
      <c r="B16" s="157" t="s">
        <v>89</v>
      </c>
      <c r="C16" s="157" t="s">
        <v>90</v>
      </c>
      <c r="D16" s="165" t="s">
        <v>91</v>
      </c>
      <c r="E16" s="165" t="s">
        <v>344</v>
      </c>
      <c r="F16" s="80">
        <v>5</v>
      </c>
    </row>
    <row r="17" spans="1:6" ht="19.5" customHeight="1">
      <c r="A17" s="157" t="s">
        <v>16</v>
      </c>
      <c r="B17" s="157" t="s">
        <v>16</v>
      </c>
      <c r="C17" s="157" t="s">
        <v>16</v>
      </c>
      <c r="D17" s="165" t="s">
        <v>16</v>
      </c>
      <c r="E17" s="165" t="s">
        <v>96</v>
      </c>
      <c r="F17" s="80">
        <v>61.46</v>
      </c>
    </row>
    <row r="18" spans="1:6" ht="19.5" customHeight="1">
      <c r="A18" s="157" t="s">
        <v>93</v>
      </c>
      <c r="B18" s="157" t="s">
        <v>94</v>
      </c>
      <c r="C18" s="157" t="s">
        <v>95</v>
      </c>
      <c r="D18" s="165" t="s">
        <v>91</v>
      </c>
      <c r="E18" s="165" t="s">
        <v>345</v>
      </c>
      <c r="F18" s="80">
        <v>11.46</v>
      </c>
    </row>
    <row r="19" spans="1:6" ht="19.5" customHeight="1">
      <c r="A19" s="157" t="s">
        <v>93</v>
      </c>
      <c r="B19" s="157" t="s">
        <v>94</v>
      </c>
      <c r="C19" s="157" t="s">
        <v>95</v>
      </c>
      <c r="D19" s="165" t="s">
        <v>91</v>
      </c>
      <c r="E19" s="165" t="s">
        <v>346</v>
      </c>
      <c r="F19" s="80">
        <v>50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PC-20160721PFUZ\Administrator</cp:lastModifiedBy>
  <dcterms:modified xsi:type="dcterms:W3CDTF">2021-03-31T03:09:27Z</dcterms:modified>
  <cp:category/>
  <cp:version/>
  <cp:contentType/>
  <cp:contentStatus/>
</cp:coreProperties>
</file>