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附件2  2020年预算调整明细表" sheetId="1" r:id="rId1"/>
    <sheet name="附件3  2020年社会保险基金预算调整总表" sheetId="2" r:id="rId2"/>
  </sheets>
  <definedNames>
    <definedName name="_xlnm._FilterDatabase" localSheetId="0" hidden="1">'附件2  2020年预算调整明细表'!$A$4:$F$201</definedName>
    <definedName name="_xlnm.Print_Titles" localSheetId="0">'附件2  2020年预算调整明细表'!$2:$4</definedName>
  </definedNames>
  <calcPr calcId="144525" concurrentCalc="0"/>
</workbook>
</file>

<file path=xl/sharedStrings.xml><?xml version="1.0" encoding="utf-8"?>
<sst xmlns="http://schemas.openxmlformats.org/spreadsheetml/2006/main" count="292" uniqueCount="192">
  <si>
    <t>附件2：</t>
  </si>
  <si>
    <t>2020年预算调整明细表</t>
  </si>
  <si>
    <t xml:space="preserve">                                                                                                    单位：元</t>
  </si>
  <si>
    <t>类</t>
  </si>
  <si>
    <t>款</t>
  </si>
  <si>
    <t>预算数</t>
  </si>
  <si>
    <t>调整数</t>
  </si>
  <si>
    <t>调整预算数</t>
  </si>
  <si>
    <t>201</t>
  </si>
  <si>
    <t>01</t>
  </si>
  <si>
    <t>人大事务小计</t>
  </si>
  <si>
    <t xml:space="preserve">02 </t>
  </si>
  <si>
    <t>政协事务小计</t>
  </si>
  <si>
    <t xml:space="preserve">03 </t>
  </si>
  <si>
    <t>政府办公厅（室）及相关机构支出小计</t>
  </si>
  <si>
    <t xml:space="preserve">04 </t>
  </si>
  <si>
    <t>发展与改革事务小计</t>
  </si>
  <si>
    <t xml:space="preserve">05 </t>
  </si>
  <si>
    <t>统计信息事务小计</t>
  </si>
  <si>
    <t xml:space="preserve">06 </t>
  </si>
  <si>
    <t>财政事务小计</t>
  </si>
  <si>
    <t xml:space="preserve">07 </t>
  </si>
  <si>
    <t>税收事务小计</t>
  </si>
  <si>
    <t xml:space="preserve">08 </t>
  </si>
  <si>
    <t>审计事务小计</t>
  </si>
  <si>
    <t>10</t>
  </si>
  <si>
    <t>人力资源事务小计</t>
  </si>
  <si>
    <t xml:space="preserve">11 </t>
  </si>
  <si>
    <t>纪检监察事务小计</t>
  </si>
  <si>
    <t xml:space="preserve">23 </t>
  </si>
  <si>
    <t>民族事务小计</t>
  </si>
  <si>
    <t>26</t>
  </si>
  <si>
    <t>档案事务小计</t>
  </si>
  <si>
    <t xml:space="preserve">28 </t>
  </si>
  <si>
    <t>民主党派及工商联事务小计</t>
  </si>
  <si>
    <t xml:space="preserve">29 </t>
  </si>
  <si>
    <t>群众团体事务小计</t>
  </si>
  <si>
    <t xml:space="preserve">31 </t>
  </si>
  <si>
    <t>党委办公厅（室）及相关机构事务小计</t>
  </si>
  <si>
    <t xml:space="preserve">32 </t>
  </si>
  <si>
    <t>组织事务小计</t>
  </si>
  <si>
    <t xml:space="preserve">33 </t>
  </si>
  <si>
    <t>宣传事务小计</t>
  </si>
  <si>
    <t xml:space="preserve">34 </t>
  </si>
  <si>
    <t>统战事务小计</t>
  </si>
  <si>
    <t xml:space="preserve">38 </t>
  </si>
  <si>
    <t>市场监督管理事务小计</t>
  </si>
  <si>
    <t>一般公共服务支出</t>
  </si>
  <si>
    <t>国防动员小计</t>
  </si>
  <si>
    <t>国防支出</t>
  </si>
  <si>
    <t xml:space="preserve">01 </t>
  </si>
  <si>
    <t>武装警察部队小计</t>
  </si>
  <si>
    <t>公安小计</t>
  </si>
  <si>
    <t>检察小计</t>
  </si>
  <si>
    <t>法院小计</t>
  </si>
  <si>
    <t>司法小计</t>
  </si>
  <si>
    <t>公共安全支出</t>
  </si>
  <si>
    <t>教育管理事务小计</t>
  </si>
  <si>
    <t>普通教育小计</t>
  </si>
  <si>
    <t>进修及培训小计</t>
  </si>
  <si>
    <t>205</t>
  </si>
  <si>
    <t xml:space="preserve">09 </t>
  </si>
  <si>
    <t>教育费附加安排的支出小计</t>
  </si>
  <si>
    <t>教育支出</t>
  </si>
  <si>
    <t>科学技术管理事务小计</t>
  </si>
  <si>
    <t>社会科学小计</t>
  </si>
  <si>
    <t>科学技术普及小计</t>
  </si>
  <si>
    <t>科学技术支出</t>
  </si>
  <si>
    <t>文化和旅游小计</t>
  </si>
  <si>
    <t>207</t>
  </si>
  <si>
    <t>新闻出版电影小计</t>
  </si>
  <si>
    <t>广播电视小计</t>
  </si>
  <si>
    <t>文化旅游体育与传媒支出</t>
  </si>
  <si>
    <t>人力资源和社会保障管理事务小计</t>
  </si>
  <si>
    <t>民政管理事务小计</t>
  </si>
  <si>
    <t>行政事业单位养老支出小计</t>
  </si>
  <si>
    <t>208</t>
  </si>
  <si>
    <t>就业补助小计</t>
  </si>
  <si>
    <t>抚恤小计</t>
  </si>
  <si>
    <t>退役安置小计</t>
  </si>
  <si>
    <t xml:space="preserve">10 </t>
  </si>
  <si>
    <t>社会福利小计</t>
  </si>
  <si>
    <t>残疾人事业小计</t>
  </si>
  <si>
    <t>16</t>
  </si>
  <si>
    <t>红十字事业小计</t>
  </si>
  <si>
    <t xml:space="preserve">26 </t>
  </si>
  <si>
    <t>财政对基本养老保险基金的补助小计</t>
  </si>
  <si>
    <t>退役军人管理事务小计</t>
  </si>
  <si>
    <t xml:space="preserve">99 </t>
  </si>
  <si>
    <t>其他社会保障和就业支出小计</t>
  </si>
  <si>
    <t>社会保障和就业支出</t>
  </si>
  <si>
    <t>卫生健康管理事务小计</t>
  </si>
  <si>
    <t>公立医院小计</t>
  </si>
  <si>
    <t>基层医疗卫生机构小计</t>
  </si>
  <si>
    <t>公共卫生小计</t>
  </si>
  <si>
    <t>210</t>
  </si>
  <si>
    <t>计划生育事务小计</t>
  </si>
  <si>
    <t>行政事业单位医疗小计</t>
  </si>
  <si>
    <t xml:space="preserve">12 </t>
  </si>
  <si>
    <t>财政对基本医疗保险基金的补助小计</t>
  </si>
  <si>
    <t xml:space="preserve">14 </t>
  </si>
  <si>
    <t>优抚对象医疗小计</t>
  </si>
  <si>
    <t xml:space="preserve">15 </t>
  </si>
  <si>
    <t>医疗保障管理事务小计</t>
  </si>
  <si>
    <t>其他卫生健康支出小计</t>
  </si>
  <si>
    <t>卫生健康支出</t>
  </si>
  <si>
    <t>环境保护管理事务小计</t>
  </si>
  <si>
    <t>自然生态保护小计</t>
  </si>
  <si>
    <t>211</t>
  </si>
  <si>
    <t>污染减排小计</t>
  </si>
  <si>
    <t>节能环保支出</t>
  </si>
  <si>
    <t>城乡社区管理事务小计</t>
  </si>
  <si>
    <t>212</t>
  </si>
  <si>
    <t>城乡社区公共设施小计</t>
  </si>
  <si>
    <t>城乡社区环境卫生小计</t>
  </si>
  <si>
    <t>其他城乡社区支出小计</t>
  </si>
  <si>
    <t>城乡社区支出</t>
  </si>
  <si>
    <t>农业农村小计</t>
  </si>
  <si>
    <t>林业和草原小计</t>
  </si>
  <si>
    <t>水利小计</t>
  </si>
  <si>
    <t>扶贫小计</t>
  </si>
  <si>
    <t>农村综合改革小计</t>
  </si>
  <si>
    <t>213</t>
  </si>
  <si>
    <t>普惠金融发展支出小计</t>
  </si>
  <si>
    <t>农林水支出</t>
  </si>
  <si>
    <t>公路水路运输小计</t>
  </si>
  <si>
    <t>交通运输支出</t>
  </si>
  <si>
    <t>商业流通事务小计</t>
  </si>
  <si>
    <t>商业服务业等支出</t>
  </si>
  <si>
    <t>217</t>
  </si>
  <si>
    <t>金融发展支出小计</t>
  </si>
  <si>
    <t>金融支出</t>
  </si>
  <si>
    <t>自然资源事务小计</t>
  </si>
  <si>
    <t>气象事务小计</t>
  </si>
  <si>
    <t>自然资源海洋气象等支出</t>
  </si>
  <si>
    <t>住房改革支出小计</t>
  </si>
  <si>
    <t>住房保障支出</t>
  </si>
  <si>
    <t>粮油事务小计</t>
  </si>
  <si>
    <t>04</t>
  </si>
  <si>
    <t>粮油储备小计</t>
  </si>
  <si>
    <t>粮油物资储备支出</t>
  </si>
  <si>
    <t>应急管理事务小计</t>
  </si>
  <si>
    <t>02</t>
  </si>
  <si>
    <t>消防事务小计</t>
  </si>
  <si>
    <t>224</t>
  </si>
  <si>
    <t>03</t>
  </si>
  <si>
    <t>森林消防事务小计</t>
  </si>
  <si>
    <t>地震事务小计</t>
  </si>
  <si>
    <t>07</t>
  </si>
  <si>
    <t>自然灾害救灾及恢复重建支出小计</t>
  </si>
  <si>
    <t>灾害防治及应急管理支出</t>
  </si>
  <si>
    <t>其他支出小计</t>
  </si>
  <si>
    <t>其他支出</t>
  </si>
  <si>
    <t>上解支出小计</t>
  </si>
  <si>
    <t>转移性支出</t>
  </si>
  <si>
    <t>地方政府一般债务还本支出小计</t>
  </si>
  <si>
    <t>债务还本支出</t>
  </si>
  <si>
    <t>地方政府一般债务付息支出小计</t>
  </si>
  <si>
    <t>债务付息支出</t>
  </si>
  <si>
    <t>合计</t>
  </si>
  <si>
    <t>附件3：</t>
  </si>
  <si>
    <t>2020年社会保险基金预算调整总表</t>
  </si>
  <si>
    <t>社预01表</t>
  </si>
  <si>
    <t>单位：元</t>
  </si>
  <si>
    <t>项        目</t>
  </si>
  <si>
    <t>企业职工基本养老保险基金</t>
  </si>
  <si>
    <t>城乡居民基本养老保险基金</t>
  </si>
  <si>
    <t>机关事业养老保险基金</t>
  </si>
  <si>
    <t>职工基本医疗保险基金</t>
  </si>
  <si>
    <t>居民基本医疗保险基金</t>
  </si>
  <si>
    <t>工伤保险基金</t>
  </si>
  <si>
    <t>失业保险基金</t>
  </si>
  <si>
    <t>年初预算数</t>
  </si>
  <si>
    <t>调整后预算数</t>
  </si>
  <si>
    <t>一、收入</t>
  </si>
  <si>
    <t xml:space="preserve">    其中:1.社会保险费收入</t>
  </si>
  <si>
    <t xml:space="preserve">         2.利息收入</t>
  </si>
  <si>
    <t xml:space="preserve">         3.财政补贴收入</t>
  </si>
  <si>
    <t xml:space="preserve">         4.委托投资收益</t>
  </si>
  <si>
    <t xml:space="preserve">         5.其他收入</t>
  </si>
  <si>
    <t xml:space="preserve">         6.转移收入</t>
  </si>
  <si>
    <t xml:space="preserve">         7.中央调剂资金收入
          （省级专用）</t>
  </si>
  <si>
    <t xml:space="preserve">         8.中央调剂基金收入
          （中央专用）</t>
  </si>
  <si>
    <t>二、支出</t>
  </si>
  <si>
    <t xml:space="preserve">    其中:1.社会保险待遇支出</t>
  </si>
  <si>
    <t xml:space="preserve">         2.其他支出</t>
  </si>
  <si>
    <t xml:space="preserve">         3.转移支出</t>
  </si>
  <si>
    <t xml:space="preserve">         4.中央调剂基金支出
          （中央专用）</t>
  </si>
  <si>
    <t xml:space="preserve">         5.中央调剂资金支出
          （省级专用）</t>
  </si>
  <si>
    <t>三、本年收支结余</t>
  </si>
  <si>
    <t>四、年末滚存结余</t>
  </si>
  <si>
    <t>第 1 页</t>
  </si>
</sst>
</file>

<file path=xl/styles.xml><?xml version="1.0" encoding="utf-8"?>
<styleSheet xmlns="http://schemas.openxmlformats.org/spreadsheetml/2006/main">
  <numFmts count="5">
    <numFmt numFmtId="176" formatCode="#,##0.00_ ;\-#,##0.00;;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1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ajor"/>
    </font>
    <font>
      <b/>
      <sz val="14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auto="true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true"/>
      </bottom>
      <diagonal/>
    </border>
    <border>
      <left style="thin">
        <color auto="true"/>
      </left>
      <right style="thin">
        <color indexed="8"/>
      </right>
      <top style="thin">
        <color auto="true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auto="true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indexed="8"/>
      </bottom>
      <diagonal/>
    </border>
    <border>
      <left/>
      <right/>
      <top style="thin">
        <color auto="true"/>
      </top>
      <bottom/>
      <diagonal/>
    </border>
    <border>
      <left style="thin">
        <color indexed="8"/>
      </left>
      <right style="thin">
        <color auto="true"/>
      </right>
      <top style="thin">
        <color auto="true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4" fillId="0" borderId="18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0" borderId="1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2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0" borderId="0"/>
    <xf numFmtId="0" fontId="13" fillId="13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1" fillId="0" borderId="2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7" fillId="14" borderId="1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8" fillId="33" borderId="17" applyNumberFormat="false" applyAlignment="false" applyProtection="false">
      <alignment vertical="center"/>
    </xf>
    <xf numFmtId="0" fontId="19" fillId="14" borderId="20" applyNumberFormat="false" applyAlignment="false" applyProtection="false">
      <alignment vertical="center"/>
    </xf>
    <xf numFmtId="0" fontId="24" fillId="30" borderId="22" applyNumberFormat="false" applyAlignment="false" applyProtection="false">
      <alignment vertical="center"/>
    </xf>
    <xf numFmtId="0" fontId="25" fillId="0" borderId="23" applyNumberFormat="false" applyFill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19" borderId="19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true" applyAlignment="true"/>
    <xf numFmtId="0" fontId="1" fillId="0" borderId="0" xfId="17" applyFont="true" applyFill="true" applyBorder="true"/>
    <xf numFmtId="0" fontId="1" fillId="0" borderId="0" xfId="17" applyFont="true" applyFill="true" applyBorder="true" applyAlignment="true">
      <alignment horizontal="left"/>
    </xf>
    <xf numFmtId="0" fontId="2" fillId="2" borderId="0" xfId="17" applyFont="true" applyFill="true" applyAlignment="true">
      <alignment horizontal="center" vertical="center"/>
    </xf>
    <xf numFmtId="0" fontId="3" fillId="2" borderId="0" xfId="17" applyFont="true" applyFill="true" applyBorder="true" applyAlignment="true">
      <alignment vertical="center"/>
    </xf>
    <xf numFmtId="0" fontId="4" fillId="2" borderId="0" xfId="17" applyFont="true" applyFill="true" applyBorder="true" applyAlignment="true">
      <alignment vertical="center"/>
    </xf>
    <xf numFmtId="0" fontId="3" fillId="2" borderId="1" xfId="17" applyFont="true" applyFill="true" applyBorder="true" applyAlignment="true">
      <alignment vertical="center"/>
    </xf>
    <xf numFmtId="0" fontId="4" fillId="2" borderId="2" xfId="17" applyFont="true" applyFill="true" applyBorder="true" applyAlignment="true">
      <alignment vertical="center"/>
    </xf>
    <xf numFmtId="0" fontId="3" fillId="2" borderId="3" xfId="17" applyFont="true" applyFill="true" applyBorder="true" applyAlignment="true">
      <alignment horizontal="center" vertical="center" wrapText="true"/>
    </xf>
    <xf numFmtId="0" fontId="3" fillId="2" borderId="4" xfId="17" applyFont="true" applyFill="true" applyBorder="true" applyAlignment="true">
      <alignment horizontal="center" vertical="center" wrapText="true"/>
    </xf>
    <xf numFmtId="0" fontId="3" fillId="2" borderId="5" xfId="17" applyFont="true" applyFill="true" applyBorder="true" applyAlignment="true">
      <alignment horizontal="center" vertical="center" wrapText="true"/>
    </xf>
    <xf numFmtId="0" fontId="3" fillId="2" borderId="6" xfId="17" applyFont="true" applyFill="true" applyBorder="true" applyAlignment="true">
      <alignment horizontal="center" vertical="center" wrapText="true"/>
    </xf>
    <xf numFmtId="0" fontId="4" fillId="2" borderId="3" xfId="17" applyFont="true" applyFill="true" applyBorder="true" applyAlignment="true">
      <alignment vertical="center"/>
    </xf>
    <xf numFmtId="0" fontId="3" fillId="2" borderId="7" xfId="17" applyFont="true" applyFill="true" applyBorder="true" applyAlignment="true">
      <alignment vertical="center"/>
    </xf>
    <xf numFmtId="0" fontId="3" fillId="2" borderId="8" xfId="17" applyFont="true" applyFill="true" applyBorder="true" applyAlignment="true">
      <alignment vertical="center"/>
    </xf>
    <xf numFmtId="176" fontId="3" fillId="3" borderId="6" xfId="17" applyNumberFormat="true" applyFont="true" applyFill="true" applyBorder="true" applyAlignment="true">
      <alignment horizontal="right" vertical="center"/>
    </xf>
    <xf numFmtId="0" fontId="3" fillId="2" borderId="6" xfId="17" applyFont="true" applyFill="true" applyBorder="true" applyAlignment="true">
      <alignment vertical="center"/>
    </xf>
    <xf numFmtId="0" fontId="1" fillId="2" borderId="7" xfId="17" applyFont="true" applyFill="true" applyBorder="true"/>
    <xf numFmtId="0" fontId="3" fillId="2" borderId="9" xfId="17" applyFont="true" applyFill="true" applyBorder="true" applyAlignment="true">
      <alignment vertical="center"/>
    </xf>
    <xf numFmtId="0" fontId="3" fillId="2" borderId="3" xfId="17" applyFont="true" applyFill="true" applyBorder="true" applyAlignment="true">
      <alignment vertical="center"/>
    </xf>
    <xf numFmtId="0" fontId="3" fillId="2" borderId="10" xfId="17" applyFont="true" applyFill="true" applyBorder="true" applyAlignment="true">
      <alignment vertical="center"/>
    </xf>
    <xf numFmtId="0" fontId="3" fillId="2" borderId="6" xfId="17" applyFont="true" applyFill="true" applyBorder="true" applyAlignment="true">
      <alignment vertical="center" wrapText="true"/>
    </xf>
    <xf numFmtId="0" fontId="5" fillId="2" borderId="0" xfId="17" applyFont="true" applyFill="true" applyBorder="true" applyAlignment="true">
      <alignment vertical="center"/>
    </xf>
    <xf numFmtId="0" fontId="5" fillId="2" borderId="11" xfId="17" applyFont="true" applyFill="true" applyBorder="true" applyAlignment="true">
      <alignment vertical="center"/>
    </xf>
    <xf numFmtId="0" fontId="3" fillId="2" borderId="0" xfId="17" applyFont="true" applyFill="true" applyBorder="true" applyAlignment="true">
      <alignment horizontal="right" vertical="center"/>
    </xf>
    <xf numFmtId="0" fontId="3" fillId="2" borderId="2" xfId="17" applyFont="true" applyFill="true" applyBorder="true" applyAlignment="true">
      <alignment vertical="center"/>
    </xf>
    <xf numFmtId="0" fontId="3" fillId="2" borderId="2" xfId="17" applyFont="true" applyFill="true" applyBorder="true" applyAlignment="true">
      <alignment horizontal="right" vertical="center"/>
    </xf>
    <xf numFmtId="0" fontId="3" fillId="2" borderId="12" xfId="17" applyFont="true" applyFill="true" applyBorder="true" applyAlignment="true">
      <alignment horizontal="center" vertical="center" wrapText="true"/>
    </xf>
    <xf numFmtId="0" fontId="1" fillId="2" borderId="0" xfId="17" applyFont="true" applyFill="true" applyBorder="true"/>
    <xf numFmtId="0" fontId="4" fillId="2" borderId="1" xfId="17" applyFont="true" applyFill="true" applyBorder="true" applyAlignment="true">
      <alignment vertical="center"/>
    </xf>
    <xf numFmtId="0" fontId="3" fillId="2" borderId="1" xfId="17" applyFont="true" applyFill="true" applyBorder="true" applyAlignment="true">
      <alignment horizontal="right" vertical="center"/>
    </xf>
    <xf numFmtId="0" fontId="1" fillId="2" borderId="1" xfId="17" applyFont="true" applyFill="true" applyBorder="true"/>
    <xf numFmtId="0" fontId="3" fillId="2" borderId="13" xfId="17" applyFont="true" applyFill="true" applyBorder="true" applyAlignment="true">
      <alignment horizontal="center" vertical="center" wrapText="true"/>
    </xf>
    <xf numFmtId="176" fontId="3" fillId="3" borderId="8" xfId="17" applyNumberFormat="true" applyFont="true" applyFill="true" applyBorder="true" applyAlignment="true">
      <alignment horizontal="right" vertical="center"/>
    </xf>
    <xf numFmtId="176" fontId="3" fillId="3" borderId="9" xfId="17" applyNumberFormat="true" applyFont="true" applyFill="true" applyBorder="true" applyAlignment="true">
      <alignment horizontal="right" vertical="center"/>
    </xf>
    <xf numFmtId="0" fontId="1" fillId="2" borderId="14" xfId="17" applyFont="true" applyFill="true" applyBorder="true"/>
    <xf numFmtId="0" fontId="3" fillId="2" borderId="1" xfId="17" applyFont="true" applyFill="true" applyBorder="true" applyAlignment="true">
      <alignment horizontal="left" vertical="center"/>
    </xf>
    <xf numFmtId="0" fontId="1" fillId="2" borderId="2" xfId="17" applyFont="true" applyFill="true" applyBorder="true"/>
    <xf numFmtId="176" fontId="3" fillId="3" borderId="15" xfId="17" applyNumberFormat="true" applyFont="true" applyFill="true" applyBorder="true" applyAlignment="true">
      <alignment horizontal="right" vertical="center"/>
    </xf>
    <xf numFmtId="176" fontId="3" fillId="3" borderId="5" xfId="17" applyNumberFormat="true" applyFont="true" applyFill="true" applyBorder="true" applyAlignment="true">
      <alignment horizontal="right" vertical="center"/>
    </xf>
    <xf numFmtId="0" fontId="3" fillId="2" borderId="2" xfId="17" applyFont="true" applyFill="true" applyBorder="true" applyAlignment="true">
      <alignment horizontal="left" vertical="center"/>
    </xf>
    <xf numFmtId="0" fontId="5" fillId="2" borderId="11" xfId="17" applyFont="true" applyFill="true" applyBorder="true" applyAlignment="true">
      <alignment horizontal="right" vertical="center"/>
    </xf>
    <xf numFmtId="176" fontId="3" fillId="3" borderId="12" xfId="17" applyNumberFormat="true" applyFont="true" applyFill="true" applyBorder="true" applyAlignment="true">
      <alignment horizontal="right" vertical="center"/>
    </xf>
    <xf numFmtId="0" fontId="6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left" vertical="center"/>
    </xf>
    <xf numFmtId="0" fontId="7" fillId="0" borderId="0" xfId="0" applyFont="true" applyFill="true" applyBorder="true" applyAlignment="true">
      <alignment horizontal="center" vertical="center"/>
    </xf>
    <xf numFmtId="0" fontId="8" fillId="0" borderId="4" xfId="0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/>
    </xf>
    <xf numFmtId="0" fontId="9" fillId="0" borderId="0" xfId="0" applyFont="true" applyFill="true" applyAlignment="true">
      <alignment horizontal="center" vertical="center"/>
    </xf>
    <xf numFmtId="0" fontId="10" fillId="0" borderId="0" xfId="0" applyFont="true" applyFill="true" applyAlignment="true">
      <alignment horizontal="center" vertical="center"/>
    </xf>
    <xf numFmtId="49" fontId="6" fillId="0" borderId="4" xfId="0" applyNumberFormat="true" applyFont="true" applyFill="true" applyBorder="true" applyAlignment="true">
      <alignment horizontal="center" vertical="center"/>
    </xf>
    <xf numFmtId="49" fontId="9" fillId="0" borderId="4" xfId="0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Normal" xfId="17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1"/>
  <sheetViews>
    <sheetView tabSelected="1" topLeftCell="A26" workbookViewId="0">
      <selection activeCell="E39" sqref="E39"/>
    </sheetView>
  </sheetViews>
  <sheetFormatPr defaultColWidth="9" defaultRowHeight="18" customHeight="true" outlineLevelCol="5"/>
  <cols>
    <col min="1" max="1" width="24.875" style="44" customWidth="true"/>
    <col min="2" max="2" width="35.875" style="44" customWidth="true"/>
    <col min="3" max="3" width="16.875" style="44" customWidth="true"/>
    <col min="4" max="4" width="21.25" style="44" customWidth="true"/>
    <col min="5" max="5" width="18.875" style="44" customWidth="true"/>
    <col min="6" max="6" width="14" style="44" customWidth="true"/>
    <col min="7" max="16384" width="9" style="44"/>
  </cols>
  <sheetData>
    <row r="1" customHeight="true" spans="1:1">
      <c r="A1" s="45" t="s">
        <v>0</v>
      </c>
    </row>
    <row r="2" ht="24" customHeight="true" spans="1:5">
      <c r="A2" s="46" t="s">
        <v>1</v>
      </c>
      <c r="B2" s="46"/>
      <c r="C2" s="46"/>
      <c r="D2" s="46"/>
      <c r="E2" s="46"/>
    </row>
    <row r="3" ht="15" customHeight="true" spans="1:5">
      <c r="A3" s="47" t="s">
        <v>2</v>
      </c>
      <c r="B3" s="47"/>
      <c r="C3" s="47"/>
      <c r="D3" s="47"/>
      <c r="E3" s="47"/>
    </row>
    <row r="4" customHeight="true" spans="1:5">
      <c r="A4" s="48" t="s">
        <v>3</v>
      </c>
      <c r="B4" s="48" t="s">
        <v>4</v>
      </c>
      <c r="C4" s="48" t="s">
        <v>5</v>
      </c>
      <c r="D4" s="48" t="s">
        <v>6</v>
      </c>
      <c r="E4" s="48" t="s">
        <v>7</v>
      </c>
    </row>
    <row r="5" customHeight="true" spans="1:5">
      <c r="A5" s="49" t="s">
        <v>8</v>
      </c>
      <c r="B5" s="49" t="s">
        <v>9</v>
      </c>
      <c r="C5" s="49"/>
      <c r="D5" s="49"/>
      <c r="E5" s="49"/>
    </row>
    <row r="6" customHeight="true" spans="1:5">
      <c r="A6" s="49"/>
      <c r="B6" s="49" t="s">
        <v>10</v>
      </c>
      <c r="C6" s="49">
        <v>8194376.24</v>
      </c>
      <c r="D6" s="49">
        <v>1065417.5</v>
      </c>
      <c r="E6" s="49">
        <v>9259793.74</v>
      </c>
    </row>
    <row r="7" customHeight="true" spans="1:5">
      <c r="A7" s="49" t="s">
        <v>8</v>
      </c>
      <c r="B7" s="49" t="s">
        <v>11</v>
      </c>
      <c r="C7" s="49"/>
      <c r="D7" s="49"/>
      <c r="E7" s="49"/>
    </row>
    <row r="8" customHeight="true" spans="1:5">
      <c r="A8" s="49"/>
      <c r="B8" s="49" t="s">
        <v>12</v>
      </c>
      <c r="C8" s="49">
        <v>4381021.84</v>
      </c>
      <c r="D8" s="49">
        <v>60830</v>
      </c>
      <c r="E8" s="49">
        <v>4441851.84</v>
      </c>
    </row>
    <row r="9" customHeight="true" spans="1:5">
      <c r="A9" s="49">
        <v>201</v>
      </c>
      <c r="B9" s="49" t="s">
        <v>13</v>
      </c>
      <c r="C9" s="49"/>
      <c r="D9" s="49"/>
      <c r="E9" s="49"/>
    </row>
    <row r="10" customHeight="true" spans="1:5">
      <c r="A10" s="49"/>
      <c r="B10" s="49" t="s">
        <v>14</v>
      </c>
      <c r="C10" s="49">
        <v>140974554.34</v>
      </c>
      <c r="D10" s="49">
        <v>1970058.91</v>
      </c>
      <c r="E10" s="49">
        <v>142944613.25</v>
      </c>
    </row>
    <row r="11" customHeight="true" spans="1:5">
      <c r="A11" s="49" t="s">
        <v>8</v>
      </c>
      <c r="B11" s="49" t="s">
        <v>15</v>
      </c>
      <c r="C11" s="49"/>
      <c r="D11" s="49"/>
      <c r="E11" s="49"/>
    </row>
    <row r="12" customHeight="true" spans="1:5">
      <c r="A12" s="49"/>
      <c r="B12" s="49" t="s">
        <v>16</v>
      </c>
      <c r="C12" s="49">
        <v>2658436.77</v>
      </c>
      <c r="D12" s="49">
        <v>66217</v>
      </c>
      <c r="E12" s="49">
        <v>2724653.77</v>
      </c>
    </row>
    <row r="13" customHeight="true" spans="1:5">
      <c r="A13" s="49" t="s">
        <v>8</v>
      </c>
      <c r="B13" s="49" t="s">
        <v>17</v>
      </c>
      <c r="C13" s="49"/>
      <c r="D13" s="49"/>
      <c r="E13" s="49"/>
    </row>
    <row r="14" customHeight="true" spans="1:5">
      <c r="A14" s="49"/>
      <c r="B14" s="49" t="s">
        <v>18</v>
      </c>
      <c r="C14" s="49">
        <v>1997269.79</v>
      </c>
      <c r="D14" s="49">
        <v>1750000</v>
      </c>
      <c r="E14" s="49">
        <v>3747269.79</v>
      </c>
    </row>
    <row r="15" customHeight="true" spans="1:5">
      <c r="A15" s="49" t="s">
        <v>8</v>
      </c>
      <c r="B15" s="49" t="s">
        <v>19</v>
      </c>
      <c r="C15" s="49"/>
      <c r="D15" s="49"/>
      <c r="E15" s="49"/>
    </row>
    <row r="16" customHeight="true" spans="1:5">
      <c r="A16" s="49"/>
      <c r="B16" s="49" t="s">
        <v>20</v>
      </c>
      <c r="C16" s="49">
        <v>4764163.82</v>
      </c>
      <c r="D16" s="49">
        <v>220507</v>
      </c>
      <c r="E16" s="49">
        <v>4984670.82</v>
      </c>
    </row>
    <row r="17" customHeight="true" spans="1:5">
      <c r="A17" s="49" t="s">
        <v>8</v>
      </c>
      <c r="B17" s="49" t="s">
        <v>21</v>
      </c>
      <c r="C17" s="49"/>
      <c r="D17" s="49"/>
      <c r="E17" s="49"/>
    </row>
    <row r="18" customHeight="true" spans="1:5">
      <c r="A18" s="49"/>
      <c r="B18" s="49" t="s">
        <v>22</v>
      </c>
      <c r="C18" s="49">
        <v>696000</v>
      </c>
      <c r="D18" s="49"/>
      <c r="E18" s="49">
        <v>696000</v>
      </c>
    </row>
    <row r="19" customHeight="true" spans="1:5">
      <c r="A19" s="49" t="s">
        <v>8</v>
      </c>
      <c r="B19" s="49" t="s">
        <v>23</v>
      </c>
      <c r="C19" s="49"/>
      <c r="D19" s="49"/>
      <c r="E19" s="49"/>
    </row>
    <row r="20" customHeight="true" spans="1:5">
      <c r="A20" s="49"/>
      <c r="B20" s="49" t="s">
        <v>24</v>
      </c>
      <c r="C20" s="49">
        <v>1771175.87</v>
      </c>
      <c r="D20" s="49">
        <v>553690.5</v>
      </c>
      <c r="E20" s="49">
        <v>2324866.37</v>
      </c>
    </row>
    <row r="21" customHeight="true" spans="1:5">
      <c r="A21" s="49" t="s">
        <v>8</v>
      </c>
      <c r="B21" s="49" t="s">
        <v>25</v>
      </c>
      <c r="C21" s="49"/>
      <c r="D21" s="49"/>
      <c r="E21" s="49"/>
    </row>
    <row r="22" customHeight="true" spans="1:5">
      <c r="A22" s="49"/>
      <c r="B22" s="49" t="s">
        <v>26</v>
      </c>
      <c r="C22" s="49">
        <v>5569212.47</v>
      </c>
      <c r="D22" s="49"/>
      <c r="E22" s="49">
        <v>5569212.47</v>
      </c>
    </row>
    <row r="23" customHeight="true" spans="1:5">
      <c r="A23" s="49" t="s">
        <v>8</v>
      </c>
      <c r="B23" s="49" t="s">
        <v>27</v>
      </c>
      <c r="C23" s="49"/>
      <c r="D23" s="49"/>
      <c r="E23" s="49"/>
    </row>
    <row r="24" customHeight="true" spans="1:5">
      <c r="A24" s="49"/>
      <c r="B24" s="49" t="s">
        <v>28</v>
      </c>
      <c r="C24" s="49">
        <v>5894176.1</v>
      </c>
      <c r="D24" s="49">
        <v>600420.34</v>
      </c>
      <c r="E24" s="49">
        <v>6494596.44</v>
      </c>
    </row>
    <row r="25" customHeight="true" spans="1:5">
      <c r="A25" s="49" t="s">
        <v>8</v>
      </c>
      <c r="B25" s="49" t="s">
        <v>29</v>
      </c>
      <c r="C25" s="49"/>
      <c r="D25" s="49"/>
      <c r="E25" s="49"/>
    </row>
    <row r="26" customHeight="true" spans="1:5">
      <c r="A26" s="49"/>
      <c r="B26" s="49" t="s">
        <v>30</v>
      </c>
      <c r="C26" s="49">
        <v>2192476.23</v>
      </c>
      <c r="D26" s="49">
        <v>482198</v>
      </c>
      <c r="E26" s="49">
        <v>2674674.23</v>
      </c>
    </row>
    <row r="27" customHeight="true" spans="1:5">
      <c r="A27" s="49" t="s">
        <v>8</v>
      </c>
      <c r="B27" s="49" t="s">
        <v>31</v>
      </c>
      <c r="C27" s="49"/>
      <c r="D27" s="49"/>
      <c r="E27" s="49"/>
    </row>
    <row r="28" customHeight="true" spans="1:5">
      <c r="A28" s="49"/>
      <c r="B28" s="49" t="s">
        <v>32</v>
      </c>
      <c r="C28" s="49">
        <v>839990.2</v>
      </c>
      <c r="D28" s="49">
        <v>4128</v>
      </c>
      <c r="E28" s="49">
        <v>844118.2</v>
      </c>
    </row>
    <row r="29" customHeight="true" spans="1:5">
      <c r="A29" s="49" t="s">
        <v>8</v>
      </c>
      <c r="B29" s="49" t="s">
        <v>33</v>
      </c>
      <c r="C29" s="49"/>
      <c r="D29" s="49"/>
      <c r="E29" s="49"/>
    </row>
    <row r="30" customHeight="true" spans="1:5">
      <c r="A30" s="49"/>
      <c r="B30" s="49" t="s">
        <v>34</v>
      </c>
      <c r="C30" s="49">
        <v>626385.7</v>
      </c>
      <c r="D30" s="49">
        <v>25845</v>
      </c>
      <c r="E30" s="49">
        <v>652230.7</v>
      </c>
    </row>
    <row r="31" customHeight="true" spans="1:5">
      <c r="A31" s="49" t="s">
        <v>8</v>
      </c>
      <c r="B31" s="49" t="s">
        <v>35</v>
      </c>
      <c r="C31" s="49"/>
      <c r="D31" s="49"/>
      <c r="E31" s="49"/>
    </row>
    <row r="32" customHeight="true" spans="1:5">
      <c r="A32" s="49"/>
      <c r="B32" s="49" t="s">
        <v>36</v>
      </c>
      <c r="C32" s="49">
        <v>6194886.23</v>
      </c>
      <c r="D32" s="49">
        <v>24118</v>
      </c>
      <c r="E32" s="49">
        <v>6219004.23</v>
      </c>
    </row>
    <row r="33" customHeight="true" spans="1:5">
      <c r="A33" s="49" t="s">
        <v>8</v>
      </c>
      <c r="B33" s="49" t="s">
        <v>37</v>
      </c>
      <c r="C33" s="49"/>
      <c r="D33" s="49"/>
      <c r="E33" s="49"/>
    </row>
    <row r="34" customHeight="true" spans="1:5">
      <c r="A34" s="49"/>
      <c r="B34" s="49" t="s">
        <v>38</v>
      </c>
      <c r="C34" s="49">
        <v>10845013.35</v>
      </c>
      <c r="D34" s="49">
        <v>1383476.32</v>
      </c>
      <c r="E34" s="49">
        <v>12228489.67</v>
      </c>
    </row>
    <row r="35" customHeight="true" spans="1:5">
      <c r="A35" s="49" t="s">
        <v>8</v>
      </c>
      <c r="B35" s="49" t="s">
        <v>39</v>
      </c>
      <c r="C35" s="49"/>
      <c r="D35" s="49"/>
      <c r="E35" s="49"/>
    </row>
    <row r="36" customHeight="true" spans="1:5">
      <c r="A36" s="49"/>
      <c r="B36" s="49" t="s">
        <v>40</v>
      </c>
      <c r="C36" s="49">
        <v>2298921.06</v>
      </c>
      <c r="D36" s="49">
        <v>416561</v>
      </c>
      <c r="E36" s="49">
        <v>2715482.06</v>
      </c>
    </row>
    <row r="37" customHeight="true" spans="1:5">
      <c r="A37" s="49" t="s">
        <v>8</v>
      </c>
      <c r="B37" s="49" t="s">
        <v>41</v>
      </c>
      <c r="C37" s="49"/>
      <c r="D37" s="49"/>
      <c r="E37" s="49"/>
    </row>
    <row r="38" customHeight="true" spans="1:5">
      <c r="A38" s="49"/>
      <c r="B38" s="49" t="s">
        <v>42</v>
      </c>
      <c r="C38" s="49">
        <v>1847487.29</v>
      </c>
      <c r="D38" s="49">
        <v>58112</v>
      </c>
      <c r="E38" s="49">
        <v>1905599.29</v>
      </c>
    </row>
    <row r="39" customHeight="true" spans="1:5">
      <c r="A39" s="49" t="s">
        <v>8</v>
      </c>
      <c r="B39" s="49" t="s">
        <v>43</v>
      </c>
      <c r="C39" s="49"/>
      <c r="D39" s="49"/>
      <c r="E39" s="49"/>
    </row>
    <row r="40" customHeight="true" spans="1:5">
      <c r="A40" s="49"/>
      <c r="B40" s="49" t="s">
        <v>44</v>
      </c>
      <c r="C40" s="49">
        <v>2001944.35</v>
      </c>
      <c r="D40" s="49">
        <v>139497</v>
      </c>
      <c r="E40" s="49">
        <v>2141441.35</v>
      </c>
    </row>
    <row r="41" customHeight="true" spans="1:5">
      <c r="A41" s="49" t="s">
        <v>8</v>
      </c>
      <c r="B41" s="49" t="s">
        <v>45</v>
      </c>
      <c r="C41" s="49"/>
      <c r="D41" s="49"/>
      <c r="E41" s="49"/>
    </row>
    <row r="42" customHeight="true" spans="1:5">
      <c r="A42" s="49"/>
      <c r="B42" s="49" t="s">
        <v>46</v>
      </c>
      <c r="C42" s="49">
        <v>5417288.71</v>
      </c>
      <c r="D42" s="49">
        <v>275820</v>
      </c>
      <c r="E42" s="49">
        <v>5693108.71</v>
      </c>
    </row>
    <row r="43" customHeight="true" spans="1:6">
      <c r="A43" s="48" t="s">
        <v>47</v>
      </c>
      <c r="B43" s="48"/>
      <c r="C43" s="48">
        <v>209164780.36</v>
      </c>
      <c r="D43" s="48">
        <v>9096896.57</v>
      </c>
      <c r="E43" s="48">
        <v>218261676.93</v>
      </c>
      <c r="F43" s="50"/>
    </row>
    <row r="44" customHeight="true" spans="1:5">
      <c r="A44" s="49">
        <v>203</v>
      </c>
      <c r="B44" s="49" t="s">
        <v>19</v>
      </c>
      <c r="C44" s="49"/>
      <c r="D44" s="49"/>
      <c r="E44" s="49"/>
    </row>
    <row r="45" customHeight="true" spans="1:5">
      <c r="A45" s="49"/>
      <c r="B45" s="49" t="s">
        <v>48</v>
      </c>
      <c r="C45" s="49">
        <v>674191.19</v>
      </c>
      <c r="D45" s="49">
        <v>2235534.5</v>
      </c>
      <c r="E45" s="49">
        <v>2909725.69</v>
      </c>
    </row>
    <row r="46" customHeight="true" spans="1:5">
      <c r="A46" s="48" t="s">
        <v>49</v>
      </c>
      <c r="B46" s="48"/>
      <c r="C46" s="48">
        <v>674191.19</v>
      </c>
      <c r="D46" s="48">
        <v>2235534.5</v>
      </c>
      <c r="E46" s="48">
        <v>2909725.69</v>
      </c>
    </row>
    <row r="47" customHeight="true" spans="1:5">
      <c r="A47" s="49">
        <v>204</v>
      </c>
      <c r="B47" s="49" t="s">
        <v>50</v>
      </c>
      <c r="C47" s="49"/>
      <c r="D47" s="49"/>
      <c r="E47" s="49"/>
    </row>
    <row r="48" customHeight="true" spans="1:5">
      <c r="A48" s="49"/>
      <c r="B48" s="49" t="s">
        <v>51</v>
      </c>
      <c r="C48" s="49">
        <v>578310</v>
      </c>
      <c r="D48" s="49"/>
      <c r="E48" s="49">
        <v>578310</v>
      </c>
    </row>
    <row r="49" customHeight="true" spans="1:5">
      <c r="A49" s="49">
        <v>204</v>
      </c>
      <c r="B49" s="49" t="s">
        <v>11</v>
      </c>
      <c r="C49" s="49"/>
      <c r="D49" s="49"/>
      <c r="E49" s="49"/>
    </row>
    <row r="50" customHeight="true" spans="1:5">
      <c r="A50" s="49"/>
      <c r="B50" s="49" t="s">
        <v>52</v>
      </c>
      <c r="C50" s="49">
        <v>30831640.61</v>
      </c>
      <c r="D50" s="49">
        <v>3503318</v>
      </c>
      <c r="E50" s="49">
        <v>34334958.61</v>
      </c>
    </row>
    <row r="51" customHeight="true" spans="1:5">
      <c r="A51" s="49">
        <v>204</v>
      </c>
      <c r="B51" s="49" t="s">
        <v>15</v>
      </c>
      <c r="C51" s="49"/>
      <c r="D51" s="49"/>
      <c r="E51" s="49"/>
    </row>
    <row r="52" customHeight="true" spans="1:5">
      <c r="A52" s="49"/>
      <c r="B52" s="49" t="s">
        <v>53</v>
      </c>
      <c r="C52" s="49">
        <v>4207360.08</v>
      </c>
      <c r="D52" s="49">
        <v>290251</v>
      </c>
      <c r="E52" s="49">
        <v>4497611.08</v>
      </c>
    </row>
    <row r="53" customHeight="true" spans="1:5">
      <c r="A53" s="49">
        <v>204</v>
      </c>
      <c r="B53" s="49" t="s">
        <v>17</v>
      </c>
      <c r="C53" s="49"/>
      <c r="D53" s="49"/>
      <c r="E53" s="49"/>
    </row>
    <row r="54" customHeight="true" spans="1:5">
      <c r="A54" s="49"/>
      <c r="B54" s="49" t="s">
        <v>54</v>
      </c>
      <c r="C54" s="49">
        <v>9570649.7</v>
      </c>
      <c r="D54" s="49">
        <v>3600</v>
      </c>
      <c r="E54" s="49">
        <v>9574249.7</v>
      </c>
    </row>
    <row r="55" customHeight="true" spans="1:5">
      <c r="A55" s="49">
        <v>204</v>
      </c>
      <c r="B55" s="49" t="s">
        <v>19</v>
      </c>
      <c r="C55" s="49"/>
      <c r="D55" s="49"/>
      <c r="E55" s="49"/>
    </row>
    <row r="56" customHeight="true" spans="1:5">
      <c r="A56" s="49"/>
      <c r="B56" s="49" t="s">
        <v>55</v>
      </c>
      <c r="C56" s="49">
        <v>6290652.95</v>
      </c>
      <c r="D56" s="49">
        <v>623209.52</v>
      </c>
      <c r="E56" s="49">
        <v>6913862.47</v>
      </c>
    </row>
    <row r="57" customHeight="true" spans="1:5">
      <c r="A57" s="48" t="s">
        <v>56</v>
      </c>
      <c r="B57" s="48"/>
      <c r="C57" s="48">
        <v>51478613.34</v>
      </c>
      <c r="D57" s="48">
        <v>4420378.52</v>
      </c>
      <c r="E57" s="48">
        <v>55898991.86</v>
      </c>
    </row>
    <row r="58" customHeight="true" spans="1:5">
      <c r="A58" s="49">
        <v>205</v>
      </c>
      <c r="B58" s="49" t="s">
        <v>50</v>
      </c>
      <c r="C58" s="49"/>
      <c r="D58" s="49"/>
      <c r="E58" s="49"/>
    </row>
    <row r="59" customHeight="true" spans="1:5">
      <c r="A59" s="49"/>
      <c r="B59" s="49" t="s">
        <v>57</v>
      </c>
      <c r="C59" s="49">
        <v>10194929.63</v>
      </c>
      <c r="D59" s="49">
        <v>350261</v>
      </c>
      <c r="E59" s="49">
        <v>10545190.63</v>
      </c>
    </row>
    <row r="60" customHeight="true" spans="1:5">
      <c r="A60" s="49">
        <v>205</v>
      </c>
      <c r="B60" s="49" t="s">
        <v>11</v>
      </c>
      <c r="C60" s="49"/>
      <c r="D60" s="49"/>
      <c r="E60" s="49"/>
    </row>
    <row r="61" customHeight="true" spans="1:5">
      <c r="A61" s="49"/>
      <c r="B61" s="49" t="s">
        <v>58</v>
      </c>
      <c r="C61" s="49">
        <v>113122823.53</v>
      </c>
      <c r="D61" s="49">
        <v>1065800.46</v>
      </c>
      <c r="E61" s="49">
        <v>114188623.99</v>
      </c>
    </row>
    <row r="62" customHeight="true" spans="1:5">
      <c r="A62" s="49">
        <v>205</v>
      </c>
      <c r="B62" s="49" t="s">
        <v>23</v>
      </c>
      <c r="C62" s="49"/>
      <c r="D62" s="49"/>
      <c r="E62" s="49"/>
    </row>
    <row r="63" customHeight="true" spans="1:5">
      <c r="A63" s="49"/>
      <c r="B63" s="49" t="s">
        <v>59</v>
      </c>
      <c r="C63" s="49">
        <v>2352741.39</v>
      </c>
      <c r="D63" s="49">
        <v>267920</v>
      </c>
      <c r="E63" s="49">
        <v>2620661.39</v>
      </c>
    </row>
    <row r="64" customHeight="true" spans="1:5">
      <c r="A64" s="49" t="s">
        <v>60</v>
      </c>
      <c r="B64" s="49" t="s">
        <v>61</v>
      </c>
      <c r="C64" s="49"/>
      <c r="D64" s="49"/>
      <c r="E64" s="49"/>
    </row>
    <row r="65" customHeight="true" spans="1:5">
      <c r="A65" s="49"/>
      <c r="B65" s="49" t="s">
        <v>62</v>
      </c>
      <c r="C65" s="49"/>
      <c r="D65" s="49">
        <v>2420000</v>
      </c>
      <c r="E65" s="49">
        <v>2420000</v>
      </c>
    </row>
    <row r="66" customHeight="true" spans="1:5">
      <c r="A66" s="48" t="s">
        <v>63</v>
      </c>
      <c r="B66" s="48"/>
      <c r="C66" s="48">
        <v>125670494.55</v>
      </c>
      <c r="D66" s="48">
        <v>4103981.46</v>
      </c>
      <c r="E66" s="48">
        <v>129774476.01</v>
      </c>
    </row>
    <row r="67" customHeight="true" spans="1:5">
      <c r="A67" s="49">
        <v>206</v>
      </c>
      <c r="B67" s="49" t="s">
        <v>50</v>
      </c>
      <c r="C67" s="49"/>
      <c r="D67" s="49"/>
      <c r="E67" s="49"/>
    </row>
    <row r="68" customHeight="true" spans="1:5">
      <c r="A68" s="49"/>
      <c r="B68" s="49" t="s">
        <v>64</v>
      </c>
      <c r="C68" s="49">
        <v>859023.15</v>
      </c>
      <c r="D68" s="49"/>
      <c r="E68" s="49">
        <v>859023.15</v>
      </c>
    </row>
    <row r="69" customHeight="true" spans="1:5">
      <c r="A69" s="49">
        <v>206</v>
      </c>
      <c r="B69" s="49" t="s">
        <v>19</v>
      </c>
      <c r="C69" s="49"/>
      <c r="D69" s="49"/>
      <c r="E69" s="49"/>
    </row>
    <row r="70" customHeight="true" spans="1:5">
      <c r="A70" s="49"/>
      <c r="B70" s="49" t="s">
        <v>65</v>
      </c>
      <c r="C70" s="49">
        <v>695943.5</v>
      </c>
      <c r="D70" s="49">
        <v>24399.5</v>
      </c>
      <c r="E70" s="49">
        <v>720343</v>
      </c>
    </row>
    <row r="71" customHeight="true" spans="1:5">
      <c r="A71" s="49">
        <v>206</v>
      </c>
      <c r="B71" s="49" t="s">
        <v>21</v>
      </c>
      <c r="C71" s="49"/>
      <c r="D71" s="49"/>
      <c r="E71" s="49"/>
    </row>
    <row r="72" customHeight="true" spans="1:5">
      <c r="A72" s="49"/>
      <c r="B72" s="49" t="s">
        <v>66</v>
      </c>
      <c r="C72" s="49">
        <v>250000</v>
      </c>
      <c r="D72" s="49"/>
      <c r="E72" s="49">
        <v>250000</v>
      </c>
    </row>
    <row r="73" customHeight="true" spans="1:5">
      <c r="A73" s="48" t="s">
        <v>67</v>
      </c>
      <c r="B73" s="48"/>
      <c r="C73" s="48">
        <v>1804966.65</v>
      </c>
      <c r="D73" s="48">
        <v>24399.5</v>
      </c>
      <c r="E73" s="48">
        <v>1829366.15</v>
      </c>
    </row>
    <row r="74" customHeight="true" spans="1:5">
      <c r="A74" s="49">
        <v>207</v>
      </c>
      <c r="B74" s="49" t="s">
        <v>50</v>
      </c>
      <c r="C74" s="49"/>
      <c r="D74" s="49"/>
      <c r="E74" s="49"/>
    </row>
    <row r="75" customHeight="true" spans="1:5">
      <c r="A75" s="49"/>
      <c r="B75" s="49" t="s">
        <v>68</v>
      </c>
      <c r="C75" s="49">
        <v>7174763.96</v>
      </c>
      <c r="D75" s="49">
        <v>277994</v>
      </c>
      <c r="E75" s="49">
        <v>7452757.96</v>
      </c>
    </row>
    <row r="76" customHeight="true" spans="1:5">
      <c r="A76" s="49" t="s">
        <v>69</v>
      </c>
      <c r="B76" s="49" t="s">
        <v>19</v>
      </c>
      <c r="C76" s="49"/>
      <c r="D76" s="49"/>
      <c r="E76" s="49"/>
    </row>
    <row r="77" customHeight="true" spans="1:5">
      <c r="A77" s="49"/>
      <c r="B77" s="49" t="s">
        <v>70</v>
      </c>
      <c r="C77" s="49"/>
      <c r="D77" s="49">
        <v>73830</v>
      </c>
      <c r="E77" s="49">
        <v>73830</v>
      </c>
    </row>
    <row r="78" customHeight="true" spans="1:5">
      <c r="A78" s="49">
        <v>207</v>
      </c>
      <c r="B78" s="49" t="s">
        <v>23</v>
      </c>
      <c r="C78" s="49"/>
      <c r="D78" s="49"/>
      <c r="E78" s="49"/>
    </row>
    <row r="79" customHeight="true" spans="1:5">
      <c r="A79" s="49"/>
      <c r="B79" s="49" t="s">
        <v>71</v>
      </c>
      <c r="C79" s="49">
        <v>1380736.36</v>
      </c>
      <c r="D79" s="49">
        <v>368699</v>
      </c>
      <c r="E79" s="49">
        <v>1749435.36</v>
      </c>
    </row>
    <row r="80" customHeight="true" spans="1:5">
      <c r="A80" s="48" t="s">
        <v>72</v>
      </c>
      <c r="B80" s="48"/>
      <c r="C80" s="48">
        <v>8555500.32</v>
      </c>
      <c r="D80" s="48">
        <v>720523</v>
      </c>
      <c r="E80" s="48">
        <v>9276023.32</v>
      </c>
    </row>
    <row r="81" customHeight="true" spans="1:5">
      <c r="A81" s="49">
        <v>208</v>
      </c>
      <c r="B81" s="49" t="s">
        <v>50</v>
      </c>
      <c r="C81" s="49"/>
      <c r="D81" s="49"/>
      <c r="E81" s="49"/>
    </row>
    <row r="82" customHeight="true" spans="1:5">
      <c r="A82" s="49"/>
      <c r="B82" s="49" t="s">
        <v>73</v>
      </c>
      <c r="C82" s="49">
        <v>7494032.47</v>
      </c>
      <c r="D82" s="49">
        <v>296356</v>
      </c>
      <c r="E82" s="49">
        <v>7790388.47</v>
      </c>
    </row>
    <row r="83" customHeight="true" spans="1:5">
      <c r="A83" s="49">
        <v>208</v>
      </c>
      <c r="B83" s="49" t="s">
        <v>11</v>
      </c>
      <c r="C83" s="49"/>
      <c r="D83" s="49"/>
      <c r="E83" s="49"/>
    </row>
    <row r="84" customHeight="true" spans="1:5">
      <c r="A84" s="49"/>
      <c r="B84" s="49" t="s">
        <v>74</v>
      </c>
      <c r="C84" s="49">
        <v>2444805.14</v>
      </c>
      <c r="D84" s="49">
        <v>864</v>
      </c>
      <c r="E84" s="49">
        <v>2445669.14</v>
      </c>
    </row>
    <row r="85" customHeight="true" spans="1:5">
      <c r="A85" s="49">
        <v>208</v>
      </c>
      <c r="B85" s="49" t="s">
        <v>17</v>
      </c>
      <c r="C85" s="49"/>
      <c r="D85" s="49"/>
      <c r="E85" s="49"/>
    </row>
    <row r="86" customHeight="true" spans="1:5">
      <c r="A86" s="49"/>
      <c r="B86" s="49" t="s">
        <v>75</v>
      </c>
      <c r="C86" s="49">
        <v>87659103.43</v>
      </c>
      <c r="D86" s="51">
        <f>932435.45+3739023.49+990091.74</f>
        <v>5661550.68</v>
      </c>
      <c r="E86" s="51">
        <f>C86+D86</f>
        <v>93320654.11</v>
      </c>
    </row>
    <row r="87" customHeight="true" spans="1:5">
      <c r="A87" s="49" t="s">
        <v>76</v>
      </c>
      <c r="B87" s="49" t="s">
        <v>21</v>
      </c>
      <c r="C87" s="49"/>
      <c r="D87" s="49"/>
      <c r="E87" s="49"/>
    </row>
    <row r="88" customHeight="true" spans="1:5">
      <c r="A88" s="49"/>
      <c r="B88" s="49" t="s">
        <v>77</v>
      </c>
      <c r="C88" s="49"/>
      <c r="D88" s="49">
        <v>70000</v>
      </c>
      <c r="E88" s="49">
        <v>70000</v>
      </c>
    </row>
    <row r="89" customHeight="true" spans="1:5">
      <c r="A89" s="49">
        <v>208</v>
      </c>
      <c r="B89" s="49" t="s">
        <v>23</v>
      </c>
      <c r="C89" s="49"/>
      <c r="D89" s="49"/>
      <c r="E89" s="49"/>
    </row>
    <row r="90" customHeight="true" spans="1:5">
      <c r="A90" s="49"/>
      <c r="B90" s="49" t="s">
        <v>78</v>
      </c>
      <c r="C90" s="49">
        <v>1249812</v>
      </c>
      <c r="D90" s="49">
        <v>122709.6</v>
      </c>
      <c r="E90" s="49">
        <v>1372521.6</v>
      </c>
    </row>
    <row r="91" customHeight="true" spans="1:5">
      <c r="A91" s="49">
        <v>208</v>
      </c>
      <c r="B91" s="49" t="s">
        <v>61</v>
      </c>
      <c r="C91" s="49"/>
      <c r="D91" s="49"/>
      <c r="E91" s="49"/>
    </row>
    <row r="92" customHeight="true" spans="1:5">
      <c r="A92" s="49"/>
      <c r="B92" s="49" t="s">
        <v>79</v>
      </c>
      <c r="C92" s="49">
        <v>417310.7</v>
      </c>
      <c r="D92" s="49"/>
      <c r="E92" s="49">
        <v>417310.7</v>
      </c>
    </row>
    <row r="93" customHeight="true" spans="1:5">
      <c r="A93" s="49">
        <v>208</v>
      </c>
      <c r="B93" s="49" t="s">
        <v>80</v>
      </c>
      <c r="C93" s="49"/>
      <c r="D93" s="49"/>
      <c r="E93" s="49"/>
    </row>
    <row r="94" customHeight="true" spans="1:5">
      <c r="A94" s="49"/>
      <c r="B94" s="49" t="s">
        <v>81</v>
      </c>
      <c r="C94" s="49">
        <v>810250</v>
      </c>
      <c r="D94" s="49">
        <v>738866</v>
      </c>
      <c r="E94" s="49">
        <v>1549116</v>
      </c>
    </row>
    <row r="95" customHeight="true" spans="1:5">
      <c r="A95" s="49">
        <v>208</v>
      </c>
      <c r="B95" s="49" t="s">
        <v>27</v>
      </c>
      <c r="C95" s="49"/>
      <c r="D95" s="49"/>
      <c r="E95" s="49"/>
    </row>
    <row r="96" customHeight="true" spans="1:5">
      <c r="A96" s="49"/>
      <c r="B96" s="49" t="s">
        <v>82</v>
      </c>
      <c r="C96" s="49">
        <v>908042.71</v>
      </c>
      <c r="D96" s="49">
        <v>11372</v>
      </c>
      <c r="E96" s="49">
        <v>919414.71</v>
      </c>
    </row>
    <row r="97" customHeight="true" spans="1:5">
      <c r="A97" s="49">
        <v>208</v>
      </c>
      <c r="B97" s="49" t="s">
        <v>83</v>
      </c>
      <c r="C97" s="49"/>
      <c r="D97" s="49"/>
      <c r="E97" s="49"/>
    </row>
    <row r="98" customHeight="true" spans="1:5">
      <c r="A98" s="49"/>
      <c r="B98" s="49" t="s">
        <v>84</v>
      </c>
      <c r="C98" s="49">
        <v>486895.55</v>
      </c>
      <c r="D98" s="49">
        <v>12780.5</v>
      </c>
      <c r="E98" s="49">
        <v>499676.05</v>
      </c>
    </row>
    <row r="99" customHeight="true" spans="1:5">
      <c r="A99" s="49">
        <v>208</v>
      </c>
      <c r="B99" s="49" t="s">
        <v>85</v>
      </c>
      <c r="C99" s="49"/>
      <c r="D99" s="49"/>
      <c r="E99" s="49"/>
    </row>
    <row r="100" customHeight="true" spans="1:5">
      <c r="A100" s="49"/>
      <c r="B100" s="49" t="s">
        <v>86</v>
      </c>
      <c r="C100" s="49">
        <v>960177</v>
      </c>
      <c r="D100" s="49"/>
      <c r="E100" s="49">
        <v>960177</v>
      </c>
    </row>
    <row r="101" customHeight="true" spans="1:5">
      <c r="A101" s="49">
        <v>208</v>
      </c>
      <c r="B101" s="49" t="s">
        <v>33</v>
      </c>
      <c r="C101" s="49"/>
      <c r="D101" s="49"/>
      <c r="E101" s="49"/>
    </row>
    <row r="102" customHeight="true" spans="1:5">
      <c r="A102" s="49"/>
      <c r="B102" s="49" t="s">
        <v>87</v>
      </c>
      <c r="C102" s="49">
        <v>546154.63</v>
      </c>
      <c r="D102" s="49">
        <v>63826</v>
      </c>
      <c r="E102" s="49">
        <v>609980.63</v>
      </c>
    </row>
    <row r="103" customHeight="true" spans="1:5">
      <c r="A103" s="49" t="s">
        <v>76</v>
      </c>
      <c r="B103" s="49" t="s">
        <v>88</v>
      </c>
      <c r="C103" s="49"/>
      <c r="D103" s="49"/>
      <c r="E103" s="49"/>
    </row>
    <row r="104" customHeight="true" spans="1:5">
      <c r="A104" s="49"/>
      <c r="B104" s="49" t="s">
        <v>89</v>
      </c>
      <c r="C104" s="49"/>
      <c r="D104" s="49">
        <v>440205.6</v>
      </c>
      <c r="E104" s="49">
        <v>440205.6</v>
      </c>
    </row>
    <row r="105" customHeight="true" spans="1:5">
      <c r="A105" s="48" t="s">
        <v>90</v>
      </c>
      <c r="B105" s="48"/>
      <c r="C105" s="48">
        <v>102976583.63</v>
      </c>
      <c r="D105" s="48">
        <v>7418530.38</v>
      </c>
      <c r="E105" s="48">
        <v>110395114.01</v>
      </c>
    </row>
    <row r="106" customHeight="true" spans="1:5">
      <c r="A106" s="49">
        <v>210</v>
      </c>
      <c r="B106" s="49" t="s">
        <v>50</v>
      </c>
      <c r="C106" s="49"/>
      <c r="D106" s="49"/>
      <c r="E106" s="49"/>
    </row>
    <row r="107" customHeight="true" spans="1:5">
      <c r="A107" s="49"/>
      <c r="B107" s="49" t="s">
        <v>91</v>
      </c>
      <c r="C107" s="49">
        <v>2173099.1</v>
      </c>
      <c r="D107" s="49">
        <v>315770.65</v>
      </c>
      <c r="E107" s="49">
        <v>2488869.75</v>
      </c>
    </row>
    <row r="108" customHeight="true" spans="1:5">
      <c r="A108" s="49">
        <v>210</v>
      </c>
      <c r="B108" s="49" t="s">
        <v>11</v>
      </c>
      <c r="C108" s="49"/>
      <c r="D108" s="49"/>
      <c r="E108" s="49"/>
    </row>
    <row r="109" customHeight="true" spans="1:5">
      <c r="A109" s="49"/>
      <c r="B109" s="49" t="s">
        <v>92</v>
      </c>
      <c r="C109" s="49">
        <v>21112637.07</v>
      </c>
      <c r="D109" s="49">
        <v>333060</v>
      </c>
      <c r="E109" s="49">
        <v>21445697.07</v>
      </c>
    </row>
    <row r="110" customHeight="true" spans="1:5">
      <c r="A110" s="49">
        <v>210</v>
      </c>
      <c r="B110" s="49" t="s">
        <v>13</v>
      </c>
      <c r="C110" s="49"/>
      <c r="D110" s="49"/>
      <c r="E110" s="49"/>
    </row>
    <row r="111" customHeight="true" spans="1:5">
      <c r="A111" s="49"/>
      <c r="B111" s="49" t="s">
        <v>93</v>
      </c>
      <c r="C111" s="49">
        <v>19822635.89</v>
      </c>
      <c r="D111" s="49">
        <v>540265.74</v>
      </c>
      <c r="E111" s="49">
        <v>20362901.63</v>
      </c>
    </row>
    <row r="112" customHeight="true" spans="1:5">
      <c r="A112" s="49">
        <v>210</v>
      </c>
      <c r="B112" s="49" t="s">
        <v>15</v>
      </c>
      <c r="C112" s="49"/>
      <c r="D112" s="49"/>
      <c r="E112" s="49"/>
    </row>
    <row r="113" customHeight="true" spans="1:5">
      <c r="A113" s="49"/>
      <c r="B113" s="49" t="s">
        <v>94</v>
      </c>
      <c r="C113" s="49">
        <v>6687318</v>
      </c>
      <c r="D113" s="49">
        <v>4638374</v>
      </c>
      <c r="E113" s="49">
        <v>11325692</v>
      </c>
    </row>
    <row r="114" customHeight="true" spans="1:5">
      <c r="A114" s="49" t="s">
        <v>95</v>
      </c>
      <c r="B114" s="49" t="s">
        <v>21</v>
      </c>
      <c r="C114" s="49"/>
      <c r="D114" s="49"/>
      <c r="E114" s="49"/>
    </row>
    <row r="115" customHeight="true" spans="1:5">
      <c r="A115" s="49"/>
      <c r="B115" s="49" t="s">
        <v>96</v>
      </c>
      <c r="C115" s="49"/>
      <c r="D115" s="49">
        <v>1043196</v>
      </c>
      <c r="E115" s="49">
        <v>1043196</v>
      </c>
    </row>
    <row r="116" customHeight="true" spans="1:5">
      <c r="A116" s="49">
        <v>210</v>
      </c>
      <c r="B116" s="49" t="s">
        <v>27</v>
      </c>
      <c r="C116" s="49"/>
      <c r="D116" s="49"/>
      <c r="E116" s="49"/>
    </row>
    <row r="117" customHeight="true" spans="1:5">
      <c r="A117" s="49"/>
      <c r="B117" s="49" t="s">
        <v>97</v>
      </c>
      <c r="C117" s="49">
        <v>38962537.42</v>
      </c>
      <c r="D117" s="49">
        <v>784852.38</v>
      </c>
      <c r="E117" s="49">
        <v>39747389.8</v>
      </c>
    </row>
    <row r="118" customHeight="true" spans="1:5">
      <c r="A118" s="49">
        <v>210</v>
      </c>
      <c r="B118" s="49" t="s">
        <v>98</v>
      </c>
      <c r="C118" s="49"/>
      <c r="D118" s="49"/>
      <c r="E118" s="49"/>
    </row>
    <row r="119" customHeight="true" spans="1:5">
      <c r="A119" s="49"/>
      <c r="B119" s="49" t="s">
        <v>99</v>
      </c>
      <c r="C119" s="49">
        <v>2212215.44</v>
      </c>
      <c r="D119" s="49">
        <v>100200</v>
      </c>
      <c r="E119" s="49">
        <v>2312415.44</v>
      </c>
    </row>
    <row r="120" customHeight="true" spans="1:5">
      <c r="A120" s="49" t="s">
        <v>95</v>
      </c>
      <c r="B120" s="49" t="s">
        <v>100</v>
      </c>
      <c r="C120" s="49"/>
      <c r="D120" s="49"/>
      <c r="E120" s="49"/>
    </row>
    <row r="121" customHeight="true" spans="1:5">
      <c r="A121" s="49"/>
      <c r="B121" s="49" t="s">
        <v>101</v>
      </c>
      <c r="C121" s="49"/>
      <c r="D121" s="49">
        <v>59250</v>
      </c>
      <c r="E121" s="49">
        <v>59250</v>
      </c>
    </row>
    <row r="122" customHeight="true" spans="1:5">
      <c r="A122" s="49">
        <v>210</v>
      </c>
      <c r="B122" s="49" t="s">
        <v>102</v>
      </c>
      <c r="C122" s="49"/>
      <c r="D122" s="49"/>
      <c r="E122" s="49"/>
    </row>
    <row r="123" customHeight="true" spans="1:5">
      <c r="A123" s="49"/>
      <c r="B123" s="49" t="s">
        <v>103</v>
      </c>
      <c r="C123" s="49">
        <v>2411459.57</v>
      </c>
      <c r="D123" s="49">
        <v>98658</v>
      </c>
      <c r="E123" s="49">
        <v>2510117.57</v>
      </c>
    </row>
    <row r="124" customHeight="true" spans="1:5">
      <c r="A124" s="49" t="s">
        <v>95</v>
      </c>
      <c r="B124" s="49" t="s">
        <v>88</v>
      </c>
      <c r="C124" s="49"/>
      <c r="D124" s="49"/>
      <c r="E124" s="49"/>
    </row>
    <row r="125" customHeight="true" spans="1:5">
      <c r="A125" s="49"/>
      <c r="B125" s="49" t="s">
        <v>104</v>
      </c>
      <c r="C125" s="49"/>
      <c r="D125" s="49">
        <v>900400</v>
      </c>
      <c r="E125" s="49">
        <v>900400</v>
      </c>
    </row>
    <row r="126" customHeight="true" spans="1:5">
      <c r="A126" s="48" t="s">
        <v>105</v>
      </c>
      <c r="B126" s="48"/>
      <c r="C126" s="48">
        <v>93381902.49</v>
      </c>
      <c r="D126" s="48">
        <v>8814026.77</v>
      </c>
      <c r="E126" s="48">
        <v>102195929.26</v>
      </c>
    </row>
    <row r="127" customHeight="true" spans="1:5">
      <c r="A127" s="49">
        <v>211</v>
      </c>
      <c r="B127" s="49" t="s">
        <v>50</v>
      </c>
      <c r="C127" s="49"/>
      <c r="D127" s="49"/>
      <c r="E127" s="49"/>
    </row>
    <row r="128" customHeight="true" spans="1:5">
      <c r="A128" s="49"/>
      <c r="B128" s="49" t="s">
        <v>106</v>
      </c>
      <c r="C128" s="49">
        <v>2049442.89</v>
      </c>
      <c r="D128" s="49">
        <v>322989</v>
      </c>
      <c r="E128" s="49">
        <v>2372431.89</v>
      </c>
    </row>
    <row r="129" customHeight="true" spans="1:5">
      <c r="A129" s="49">
        <v>211</v>
      </c>
      <c r="B129" s="49" t="s">
        <v>15</v>
      </c>
      <c r="C129" s="49"/>
      <c r="D129" s="49"/>
      <c r="E129" s="49"/>
    </row>
    <row r="130" customHeight="true" spans="1:5">
      <c r="A130" s="49"/>
      <c r="B130" s="49" t="s">
        <v>107</v>
      </c>
      <c r="C130" s="49">
        <v>25640000</v>
      </c>
      <c r="D130" s="49"/>
      <c r="E130" s="49">
        <v>25640000</v>
      </c>
    </row>
    <row r="131" customHeight="true" spans="1:5">
      <c r="A131" s="49" t="s">
        <v>108</v>
      </c>
      <c r="B131" s="49" t="s">
        <v>27</v>
      </c>
      <c r="C131" s="49"/>
      <c r="D131" s="49"/>
      <c r="E131" s="49"/>
    </row>
    <row r="132" customHeight="true" spans="1:5">
      <c r="A132" s="49"/>
      <c r="B132" s="49" t="s">
        <v>109</v>
      </c>
      <c r="C132" s="49"/>
      <c r="D132" s="49">
        <v>60000</v>
      </c>
      <c r="E132" s="49">
        <v>60000</v>
      </c>
    </row>
    <row r="133" customHeight="true" spans="1:5">
      <c r="A133" s="48" t="s">
        <v>110</v>
      </c>
      <c r="B133" s="48"/>
      <c r="C133" s="48">
        <v>27689442.89</v>
      </c>
      <c r="D133" s="48">
        <v>382989</v>
      </c>
      <c r="E133" s="48">
        <v>28072431.89</v>
      </c>
    </row>
    <row r="134" customHeight="true" spans="1:5">
      <c r="A134" s="49">
        <v>212</v>
      </c>
      <c r="B134" s="49" t="s">
        <v>50</v>
      </c>
      <c r="C134" s="49"/>
      <c r="D134" s="49"/>
      <c r="E134" s="49"/>
    </row>
    <row r="135" customHeight="true" spans="1:5">
      <c r="A135" s="49"/>
      <c r="B135" s="49" t="s">
        <v>111</v>
      </c>
      <c r="C135" s="49">
        <v>4438582.02</v>
      </c>
      <c r="D135" s="49">
        <v>157318</v>
      </c>
      <c r="E135" s="49">
        <v>4595900.02</v>
      </c>
    </row>
    <row r="136" customHeight="true" spans="1:5">
      <c r="A136" s="49" t="s">
        <v>112</v>
      </c>
      <c r="B136" s="49" t="s">
        <v>13</v>
      </c>
      <c r="C136" s="49"/>
      <c r="D136" s="49"/>
      <c r="E136" s="49"/>
    </row>
    <row r="137" customHeight="true" spans="1:5">
      <c r="A137" s="49"/>
      <c r="B137" s="49" t="s">
        <v>113</v>
      </c>
      <c r="C137" s="49"/>
      <c r="D137" s="49">
        <v>329109.52</v>
      </c>
      <c r="E137" s="49">
        <v>329109.52</v>
      </c>
    </row>
    <row r="138" customHeight="true" spans="1:5">
      <c r="A138" s="49" t="s">
        <v>112</v>
      </c>
      <c r="B138" s="49" t="s">
        <v>17</v>
      </c>
      <c r="C138" s="49"/>
      <c r="D138" s="49"/>
      <c r="E138" s="49"/>
    </row>
    <row r="139" customHeight="true" spans="1:5">
      <c r="A139" s="49"/>
      <c r="B139" s="49" t="s">
        <v>114</v>
      </c>
      <c r="C139" s="49"/>
      <c r="D139" s="49">
        <v>3339268.35</v>
      </c>
      <c r="E139" s="49">
        <v>3339268.35</v>
      </c>
    </row>
    <row r="140" customHeight="true" spans="1:5">
      <c r="A140" s="49" t="s">
        <v>112</v>
      </c>
      <c r="B140" s="49" t="s">
        <v>88</v>
      </c>
      <c r="C140" s="49"/>
      <c r="D140" s="49"/>
      <c r="E140" s="49"/>
    </row>
    <row r="141" customHeight="true" spans="1:5">
      <c r="A141" s="49"/>
      <c r="B141" s="49" t="s">
        <v>115</v>
      </c>
      <c r="C141" s="49"/>
      <c r="D141" s="49">
        <v>505324.8</v>
      </c>
      <c r="E141" s="49">
        <v>505324.8</v>
      </c>
    </row>
    <row r="142" customHeight="true" spans="1:5">
      <c r="A142" s="48" t="s">
        <v>116</v>
      </c>
      <c r="B142" s="48"/>
      <c r="C142" s="48">
        <v>4438582.02</v>
      </c>
      <c r="D142" s="48">
        <v>4331020.67</v>
      </c>
      <c r="E142" s="48">
        <v>8769602.69</v>
      </c>
    </row>
    <row r="143" customHeight="true" spans="1:5">
      <c r="A143" s="49">
        <v>213</v>
      </c>
      <c r="B143" s="49" t="s">
        <v>50</v>
      </c>
      <c r="C143" s="49"/>
      <c r="D143" s="49"/>
      <c r="E143" s="49"/>
    </row>
    <row r="144" customHeight="true" spans="1:5">
      <c r="A144" s="49"/>
      <c r="B144" s="49" t="s">
        <v>117</v>
      </c>
      <c r="C144" s="49">
        <v>29246304.83</v>
      </c>
      <c r="D144" s="49">
        <v>733945.75</v>
      </c>
      <c r="E144" s="49">
        <v>29980250.58</v>
      </c>
    </row>
    <row r="145" customHeight="true" spans="1:5">
      <c r="A145" s="49">
        <v>213</v>
      </c>
      <c r="B145" s="49" t="s">
        <v>11</v>
      </c>
      <c r="C145" s="49"/>
      <c r="D145" s="49"/>
      <c r="E145" s="49"/>
    </row>
    <row r="146" customHeight="true" spans="1:5">
      <c r="A146" s="49"/>
      <c r="B146" s="49" t="s">
        <v>118</v>
      </c>
      <c r="C146" s="49">
        <v>9108689.84</v>
      </c>
      <c r="D146" s="49">
        <v>153130.79</v>
      </c>
      <c r="E146" s="49">
        <v>9261820.63</v>
      </c>
    </row>
    <row r="147" customHeight="true" spans="1:5">
      <c r="A147" s="49">
        <v>213</v>
      </c>
      <c r="B147" s="49" t="s">
        <v>13</v>
      </c>
      <c r="C147" s="49"/>
      <c r="D147" s="49"/>
      <c r="E147" s="49"/>
    </row>
    <row r="148" customHeight="true" spans="1:5">
      <c r="A148" s="49"/>
      <c r="B148" s="49" t="s">
        <v>119</v>
      </c>
      <c r="C148" s="49">
        <v>3209595.96</v>
      </c>
      <c r="D148" s="49">
        <v>60611</v>
      </c>
      <c r="E148" s="49">
        <v>3270206.96</v>
      </c>
    </row>
    <row r="149" customHeight="true" spans="1:5">
      <c r="A149" s="49">
        <v>213</v>
      </c>
      <c r="B149" s="49" t="s">
        <v>17</v>
      </c>
      <c r="C149" s="49"/>
      <c r="D149" s="49"/>
      <c r="E149" s="49"/>
    </row>
    <row r="150" customHeight="true" spans="1:5">
      <c r="A150" s="49"/>
      <c r="B150" s="49" t="s">
        <v>120</v>
      </c>
      <c r="C150" s="49">
        <v>31493647.16</v>
      </c>
      <c r="D150" s="49">
        <v>3736301.25</v>
      </c>
      <c r="E150" s="49">
        <v>35229948.41</v>
      </c>
    </row>
    <row r="151" customHeight="true" spans="1:5">
      <c r="A151" s="49">
        <v>213</v>
      </c>
      <c r="B151" s="49" t="s">
        <v>21</v>
      </c>
      <c r="C151" s="49"/>
      <c r="D151" s="49"/>
      <c r="E151" s="49"/>
    </row>
    <row r="152" customHeight="true" spans="1:5">
      <c r="A152" s="49"/>
      <c r="B152" s="49" t="s">
        <v>121</v>
      </c>
      <c r="C152" s="49">
        <v>29220800</v>
      </c>
      <c r="D152" s="49"/>
      <c r="E152" s="49">
        <v>29220800</v>
      </c>
    </row>
    <row r="153" customHeight="true" spans="1:5">
      <c r="A153" s="49" t="s">
        <v>122</v>
      </c>
      <c r="B153" s="49" t="s">
        <v>23</v>
      </c>
      <c r="C153" s="49"/>
      <c r="D153" s="49"/>
      <c r="E153" s="49"/>
    </row>
    <row r="154" customHeight="true" spans="1:5">
      <c r="A154" s="49"/>
      <c r="B154" s="49" t="s">
        <v>123</v>
      </c>
      <c r="C154" s="49"/>
      <c r="D154" s="49">
        <v>164201.7</v>
      </c>
      <c r="E154" s="49">
        <v>164201.7</v>
      </c>
    </row>
    <row r="155" customHeight="true" spans="1:5">
      <c r="A155" s="48" t="s">
        <v>124</v>
      </c>
      <c r="B155" s="48"/>
      <c r="C155" s="48">
        <v>102279037.79</v>
      </c>
      <c r="D155" s="48">
        <v>4848190.49</v>
      </c>
      <c r="E155" s="48">
        <v>107127228.28</v>
      </c>
    </row>
    <row r="156" customHeight="true" spans="1:5">
      <c r="A156" s="49">
        <v>214</v>
      </c>
      <c r="B156" s="49" t="s">
        <v>50</v>
      </c>
      <c r="C156" s="49"/>
      <c r="D156" s="49"/>
      <c r="E156" s="49"/>
    </row>
    <row r="157" customHeight="true" spans="1:5">
      <c r="A157" s="49"/>
      <c r="B157" s="49" t="s">
        <v>125</v>
      </c>
      <c r="C157" s="49">
        <v>4208126.85</v>
      </c>
      <c r="D157" s="49">
        <v>1038572</v>
      </c>
      <c r="E157" s="49">
        <v>5246698.85</v>
      </c>
    </row>
    <row r="158" customHeight="true" spans="1:5">
      <c r="A158" s="48" t="s">
        <v>126</v>
      </c>
      <c r="B158" s="48"/>
      <c r="C158" s="48">
        <v>4208126.85</v>
      </c>
      <c r="D158" s="48">
        <v>1038572</v>
      </c>
      <c r="E158" s="48">
        <v>5246698.85</v>
      </c>
    </row>
    <row r="159" customHeight="true" spans="1:5">
      <c r="A159" s="49">
        <v>216</v>
      </c>
      <c r="B159" s="49" t="s">
        <v>11</v>
      </c>
      <c r="C159" s="49"/>
      <c r="D159" s="49"/>
      <c r="E159" s="49"/>
    </row>
    <row r="160" customHeight="true" spans="1:5">
      <c r="A160" s="49"/>
      <c r="B160" s="49" t="s">
        <v>127</v>
      </c>
      <c r="C160" s="49">
        <v>702403.84</v>
      </c>
      <c r="D160" s="49">
        <v>369419</v>
      </c>
      <c r="E160" s="49">
        <v>1071822.84</v>
      </c>
    </row>
    <row r="161" customHeight="true" spans="1:5">
      <c r="A161" s="48" t="s">
        <v>128</v>
      </c>
      <c r="B161" s="48"/>
      <c r="C161" s="48">
        <v>702403.84</v>
      </c>
      <c r="D161" s="48">
        <v>369419</v>
      </c>
      <c r="E161" s="48">
        <v>1071822.84</v>
      </c>
    </row>
    <row r="162" customHeight="true" spans="1:5">
      <c r="A162" s="49" t="s">
        <v>129</v>
      </c>
      <c r="B162" s="49" t="s">
        <v>13</v>
      </c>
      <c r="C162" s="49"/>
      <c r="D162" s="49"/>
      <c r="E162" s="49"/>
    </row>
    <row r="163" customHeight="true" spans="1:5">
      <c r="A163" s="49"/>
      <c r="B163" s="49" t="s">
        <v>130</v>
      </c>
      <c r="C163" s="49"/>
      <c r="D163" s="49">
        <v>49240</v>
      </c>
      <c r="E163" s="49">
        <v>49240</v>
      </c>
    </row>
    <row r="164" customHeight="true" spans="1:5">
      <c r="A164" s="48" t="s">
        <v>131</v>
      </c>
      <c r="B164" s="48"/>
      <c r="C164" s="48"/>
      <c r="D164" s="48">
        <v>49240</v>
      </c>
      <c r="E164" s="48">
        <v>49240</v>
      </c>
    </row>
    <row r="165" customHeight="true" spans="1:5">
      <c r="A165" s="49">
        <v>220</v>
      </c>
      <c r="B165" s="49" t="s">
        <v>50</v>
      </c>
      <c r="C165" s="49"/>
      <c r="D165" s="49"/>
      <c r="E165" s="49"/>
    </row>
    <row r="166" customHeight="true" spans="1:5">
      <c r="A166" s="49"/>
      <c r="B166" s="49" t="s">
        <v>132</v>
      </c>
      <c r="C166" s="49">
        <v>3133114.55</v>
      </c>
      <c r="D166" s="49">
        <v>170544.5</v>
      </c>
      <c r="E166" s="49">
        <v>3303659.05</v>
      </c>
    </row>
    <row r="167" customHeight="true" spans="1:5">
      <c r="A167" s="49">
        <v>220</v>
      </c>
      <c r="B167" s="49" t="s">
        <v>17</v>
      </c>
      <c r="C167" s="49"/>
      <c r="D167" s="49"/>
      <c r="E167" s="49"/>
    </row>
    <row r="168" customHeight="true" spans="1:5">
      <c r="A168" s="49"/>
      <c r="B168" s="49" t="s">
        <v>133</v>
      </c>
      <c r="C168" s="49">
        <v>92573.34</v>
      </c>
      <c r="D168" s="49"/>
      <c r="E168" s="49">
        <v>92573.34</v>
      </c>
    </row>
    <row r="169" customHeight="true" spans="1:5">
      <c r="A169" s="48" t="s">
        <v>134</v>
      </c>
      <c r="B169" s="48"/>
      <c r="C169" s="48">
        <v>3225687.89</v>
      </c>
      <c r="D169" s="48">
        <v>170544.5</v>
      </c>
      <c r="E169" s="48">
        <v>3396232.39</v>
      </c>
    </row>
    <row r="170" customHeight="true" spans="1:5">
      <c r="A170" s="49">
        <v>221</v>
      </c>
      <c r="B170" s="49" t="s">
        <v>11</v>
      </c>
      <c r="C170" s="49"/>
      <c r="D170" s="49"/>
      <c r="E170" s="49"/>
    </row>
    <row r="171" customHeight="true" spans="1:5">
      <c r="A171" s="49"/>
      <c r="B171" s="49" t="s">
        <v>135</v>
      </c>
      <c r="C171" s="49">
        <v>44160098.25</v>
      </c>
      <c r="D171" s="49">
        <v>6927511.16</v>
      </c>
      <c r="E171" s="49">
        <v>51087609.41</v>
      </c>
    </row>
    <row r="172" customHeight="true" spans="1:5">
      <c r="A172" s="48" t="s">
        <v>136</v>
      </c>
      <c r="B172" s="48"/>
      <c r="C172" s="48">
        <v>44160098.25</v>
      </c>
      <c r="D172" s="48">
        <v>6927511.16</v>
      </c>
      <c r="E172" s="48">
        <v>51087609.41</v>
      </c>
    </row>
    <row r="173" customHeight="true" spans="1:5">
      <c r="A173" s="49">
        <v>222</v>
      </c>
      <c r="B173" s="49" t="s">
        <v>50</v>
      </c>
      <c r="C173" s="49"/>
      <c r="D173" s="49"/>
      <c r="E173" s="49"/>
    </row>
    <row r="174" customHeight="true" spans="1:5">
      <c r="A174" s="49"/>
      <c r="B174" s="49" t="s">
        <v>137</v>
      </c>
      <c r="C174" s="49">
        <v>1891012.09</v>
      </c>
      <c r="D174" s="49">
        <v>64576</v>
      </c>
      <c r="E174" s="49">
        <v>1955588.09</v>
      </c>
    </row>
    <row r="175" customHeight="true" spans="1:5">
      <c r="A175" s="49">
        <v>222</v>
      </c>
      <c r="B175" s="49" t="s">
        <v>138</v>
      </c>
      <c r="C175" s="49"/>
      <c r="D175" s="49"/>
      <c r="E175" s="49"/>
    </row>
    <row r="176" customHeight="true" spans="1:5">
      <c r="A176" s="49"/>
      <c r="B176" s="49" t="s">
        <v>139</v>
      </c>
      <c r="C176" s="49">
        <v>530388</v>
      </c>
      <c r="D176" s="49"/>
      <c r="E176" s="49">
        <v>530388</v>
      </c>
    </row>
    <row r="177" customHeight="true" spans="1:5">
      <c r="A177" s="48" t="s">
        <v>140</v>
      </c>
      <c r="B177" s="48"/>
      <c r="C177" s="48">
        <v>2421400.09</v>
      </c>
      <c r="D177" s="48">
        <v>64576</v>
      </c>
      <c r="E177" s="48">
        <v>2485976.09</v>
      </c>
    </row>
    <row r="178" customHeight="true" spans="1:5">
      <c r="A178" s="49">
        <v>224</v>
      </c>
      <c r="B178" s="49" t="s">
        <v>9</v>
      </c>
      <c r="C178" s="49"/>
      <c r="D178" s="49"/>
      <c r="E178" s="49"/>
    </row>
    <row r="179" customHeight="true" spans="1:5">
      <c r="A179" s="49"/>
      <c r="B179" s="49" t="s">
        <v>141</v>
      </c>
      <c r="C179" s="49">
        <v>2047963.81</v>
      </c>
      <c r="D179" s="49">
        <v>244713</v>
      </c>
      <c r="E179" s="49">
        <v>2292676.81</v>
      </c>
    </row>
    <row r="180" customHeight="true" spans="1:5">
      <c r="A180" s="49">
        <v>224</v>
      </c>
      <c r="B180" s="49" t="s">
        <v>142</v>
      </c>
      <c r="C180" s="49"/>
      <c r="D180" s="49"/>
      <c r="E180" s="49"/>
    </row>
    <row r="181" customHeight="true" spans="1:5">
      <c r="A181" s="49"/>
      <c r="B181" s="49" t="s">
        <v>143</v>
      </c>
      <c r="C181" s="49">
        <v>1470298.74</v>
      </c>
      <c r="D181" s="49">
        <v>292922</v>
      </c>
      <c r="E181" s="49">
        <v>1763220.74</v>
      </c>
    </row>
    <row r="182" customHeight="true" spans="1:5">
      <c r="A182" s="49" t="s">
        <v>144</v>
      </c>
      <c r="B182" s="49" t="s">
        <v>145</v>
      </c>
      <c r="C182" s="49"/>
      <c r="D182" s="49"/>
      <c r="E182" s="49"/>
    </row>
    <row r="183" customHeight="true" spans="1:5">
      <c r="A183" s="49"/>
      <c r="B183" s="49" t="s">
        <v>146</v>
      </c>
      <c r="C183" s="49"/>
      <c r="D183" s="49">
        <v>2769691.48</v>
      </c>
      <c r="E183" s="49">
        <v>2769691.48</v>
      </c>
    </row>
    <row r="184" customHeight="true" spans="1:5">
      <c r="A184" s="49">
        <v>224</v>
      </c>
      <c r="B184" s="49" t="s">
        <v>17</v>
      </c>
      <c r="C184" s="49"/>
      <c r="D184" s="49"/>
      <c r="E184" s="49"/>
    </row>
    <row r="185" customHeight="true" spans="1:5">
      <c r="A185" s="49"/>
      <c r="B185" s="49" t="s">
        <v>147</v>
      </c>
      <c r="C185" s="49">
        <v>825723.26</v>
      </c>
      <c r="D185" s="49"/>
      <c r="E185" s="49">
        <v>825723.26</v>
      </c>
    </row>
    <row r="186" customHeight="true" spans="1:5">
      <c r="A186" s="49">
        <v>224</v>
      </c>
      <c r="B186" s="49" t="s">
        <v>148</v>
      </c>
      <c r="C186" s="49"/>
      <c r="D186" s="49"/>
      <c r="E186" s="49"/>
    </row>
    <row r="187" customHeight="true" spans="1:5">
      <c r="A187" s="49"/>
      <c r="B187" s="49" t="s">
        <v>149</v>
      </c>
      <c r="C187" s="49">
        <v>500000</v>
      </c>
      <c r="D187" s="49"/>
      <c r="E187" s="49">
        <v>500000</v>
      </c>
    </row>
    <row r="188" customHeight="true" spans="1:5">
      <c r="A188" s="48" t="s">
        <v>150</v>
      </c>
      <c r="B188" s="48"/>
      <c r="C188" s="48">
        <v>4843985.81</v>
      </c>
      <c r="D188" s="48">
        <v>3307326.48</v>
      </c>
      <c r="E188" s="48">
        <v>8151312.29</v>
      </c>
    </row>
    <row r="189" customHeight="true" spans="1:5">
      <c r="A189" s="49">
        <v>229</v>
      </c>
      <c r="B189" s="49" t="s">
        <v>88</v>
      </c>
      <c r="C189" s="49"/>
      <c r="D189" s="49"/>
      <c r="E189" s="49"/>
    </row>
    <row r="190" customHeight="true" spans="1:5">
      <c r="A190" s="49"/>
      <c r="B190" s="49" t="s">
        <v>151</v>
      </c>
      <c r="C190" s="49">
        <v>13634202.04</v>
      </c>
      <c r="D190" s="49">
        <v>4800</v>
      </c>
      <c r="E190" s="49">
        <v>13639002.04</v>
      </c>
    </row>
    <row r="191" customHeight="true" spans="1:5">
      <c r="A191" s="48" t="s">
        <v>152</v>
      </c>
      <c r="B191" s="48"/>
      <c r="C191" s="48">
        <v>13634202.04</v>
      </c>
      <c r="D191" s="48">
        <v>4800</v>
      </c>
      <c r="E191" s="48">
        <v>13639002.04</v>
      </c>
    </row>
    <row r="192" customHeight="true" spans="1:5">
      <c r="A192" s="49">
        <v>230</v>
      </c>
      <c r="B192" s="49" t="s">
        <v>19</v>
      </c>
      <c r="C192" s="49"/>
      <c r="D192" s="49"/>
      <c r="E192" s="49"/>
    </row>
    <row r="193" customHeight="true" spans="1:5">
      <c r="A193" s="49"/>
      <c r="B193" s="49" t="s">
        <v>153</v>
      </c>
      <c r="C193" s="49">
        <v>28110000</v>
      </c>
      <c r="D193" s="49"/>
      <c r="E193" s="49">
        <v>28110000</v>
      </c>
    </row>
    <row r="194" customHeight="true" spans="1:5">
      <c r="A194" s="48" t="s">
        <v>154</v>
      </c>
      <c r="B194" s="48"/>
      <c r="C194" s="48">
        <v>28110000</v>
      </c>
      <c r="D194" s="48"/>
      <c r="E194" s="48">
        <v>28110000</v>
      </c>
    </row>
    <row r="195" customHeight="true" spans="1:5">
      <c r="A195" s="49">
        <v>231</v>
      </c>
      <c r="B195" s="52" t="s">
        <v>145</v>
      </c>
      <c r="C195" s="49"/>
      <c r="D195" s="49"/>
      <c r="E195" s="49"/>
    </row>
    <row r="196" customHeight="true" spans="1:5">
      <c r="A196" s="49"/>
      <c r="B196" s="49" t="s">
        <v>155</v>
      </c>
      <c r="C196" s="49"/>
      <c r="D196" s="49">
        <v>59600000</v>
      </c>
      <c r="E196" s="49">
        <v>59600000</v>
      </c>
    </row>
    <row r="197" customHeight="true" spans="1:5">
      <c r="A197" s="48" t="s">
        <v>156</v>
      </c>
      <c r="B197" s="53"/>
      <c r="C197" s="48"/>
      <c r="D197" s="48">
        <v>59600000</v>
      </c>
      <c r="E197" s="48">
        <v>59600000</v>
      </c>
    </row>
    <row r="198" customHeight="true" spans="1:5">
      <c r="A198" s="49">
        <v>232</v>
      </c>
      <c r="B198" s="52" t="s">
        <v>145</v>
      </c>
      <c r="C198" s="49"/>
      <c r="D198" s="49"/>
      <c r="E198" s="49"/>
    </row>
    <row r="199" customHeight="true" spans="1:5">
      <c r="A199" s="49"/>
      <c r="B199" s="49" t="s">
        <v>157</v>
      </c>
      <c r="C199" s="49"/>
      <c r="D199" s="49">
        <v>14641540</v>
      </c>
      <c r="E199" s="49">
        <v>14641540</v>
      </c>
    </row>
    <row r="200" customHeight="true" spans="1:5">
      <c r="A200" s="48" t="s">
        <v>158</v>
      </c>
      <c r="B200" s="48"/>
      <c r="C200" s="48"/>
      <c r="D200" s="48">
        <v>14641540</v>
      </c>
      <c r="E200" s="48">
        <v>14641540</v>
      </c>
    </row>
    <row r="201" customHeight="true" spans="1:5">
      <c r="A201" s="48" t="s">
        <v>159</v>
      </c>
      <c r="B201" s="48"/>
      <c r="C201" s="48">
        <f>C43+C46+C57+C66+C73+C80+C105+C126+C133+C142+C155+C158+C161+C164+C169+C172+C177+C188+C191+C194+C197+C200</f>
        <v>829420000</v>
      </c>
      <c r="D201" s="48">
        <f>D43+D46+D57+D66+D73+D80+D105+D126+D133+D142+D155+D158+D161+D164+D169+D172+D177+D188+D191+D194+D197+D200</f>
        <v>132570000</v>
      </c>
      <c r="E201" s="48">
        <f>E43+E46+E57+E66+E73+E80+E105+E126+E133+E142+E155+E158+E161+E164+E169+E172+E177+E188+E191+E194+E197+E200</f>
        <v>961990000</v>
      </c>
    </row>
  </sheetData>
  <mergeCells count="2">
    <mergeCell ref="A2:E2"/>
    <mergeCell ref="A3:E3"/>
  </mergeCells>
  <printOptions horizontalCentered="true"/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4"/>
  <sheetViews>
    <sheetView view="pageBreakPreview" zoomScaleNormal="100" zoomScaleSheetLayoutView="100" topLeftCell="B9" workbookViewId="0">
      <selection activeCell="M12" sqref="M12"/>
    </sheetView>
  </sheetViews>
  <sheetFormatPr defaultColWidth="8" defaultRowHeight="14.25"/>
  <cols>
    <col min="1" max="1" width="8" style="2" hidden="true"/>
    <col min="2" max="2" width="29" style="2" customWidth="true"/>
    <col min="3" max="3" width="16" style="2" customWidth="true"/>
    <col min="4" max="4" width="14.875" style="2" customWidth="true"/>
    <col min="5" max="5" width="16" style="2" customWidth="true"/>
    <col min="6" max="6" width="5.375" style="2" customWidth="true"/>
    <col min="7" max="7" width="4.25" style="2" customWidth="true"/>
    <col min="8" max="8" width="5.5" style="2" customWidth="true"/>
    <col min="9" max="9" width="16" style="2" customWidth="true"/>
    <col min="10" max="10" width="14.875" style="2" customWidth="true"/>
    <col min="11" max="11" width="16" style="2" customWidth="true"/>
    <col min="12" max="12" width="6.625" style="2" customWidth="true"/>
    <col min="13" max="13" width="6.25" style="2" customWidth="true"/>
    <col min="14" max="14" width="8" style="2" customWidth="true"/>
    <col min="15" max="15" width="7.125" style="2" customWidth="true"/>
    <col min="16" max="16" width="6.25" style="2" customWidth="true"/>
    <col min="17" max="17" width="6.75" style="2" customWidth="true"/>
    <col min="18" max="18" width="5.75" style="2" customWidth="true"/>
    <col min="19" max="19" width="4.5" style="2" customWidth="true"/>
    <col min="20" max="20" width="8.25" style="2" customWidth="true"/>
    <col min="21" max="21" width="6.5" style="2" customWidth="true"/>
    <col min="22" max="22" width="5.125" style="2" customWidth="true"/>
    <col min="23" max="23" width="8.625" style="2" customWidth="true"/>
    <col min="24" max="24" width="7" style="2" customWidth="true"/>
    <col min="25" max="25" width="5" style="2" customWidth="true"/>
    <col min="26" max="26" width="6.375" style="2" customWidth="true"/>
    <col min="27" max="16384" width="8" style="1"/>
  </cols>
  <sheetData>
    <row r="1" spans="2:2">
      <c r="B1" s="3" t="s">
        <v>160</v>
      </c>
    </row>
    <row r="2" s="1" customFormat="true" ht="30" customHeight="true" spans="1:26">
      <c r="A2" s="4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="1" customFormat="true" spans="1:26">
      <c r="A3" s="5"/>
      <c r="B3" s="5"/>
      <c r="C3" s="6"/>
      <c r="D3" s="6"/>
      <c r="E3" s="5"/>
      <c r="F3" s="6"/>
      <c r="G3" s="6"/>
      <c r="H3" s="25"/>
      <c r="I3" s="6"/>
      <c r="J3" s="6"/>
      <c r="K3" s="25"/>
      <c r="L3" s="29"/>
      <c r="M3" s="29"/>
      <c r="N3" s="25"/>
      <c r="O3" s="6"/>
      <c r="P3" s="6"/>
      <c r="Q3" s="29"/>
      <c r="R3" s="6"/>
      <c r="S3" s="6"/>
      <c r="T3" s="25"/>
      <c r="U3" s="6"/>
      <c r="V3" s="6"/>
      <c r="W3" s="29"/>
      <c r="X3" s="25"/>
      <c r="Y3" s="25"/>
      <c r="Z3" s="25" t="s">
        <v>162</v>
      </c>
    </row>
    <row r="4" s="1" customFormat="true" spans="1:26">
      <c r="A4" s="5"/>
      <c r="B4" s="7"/>
      <c r="C4" s="8"/>
      <c r="D4" s="8"/>
      <c r="E4" s="26"/>
      <c r="F4" s="8"/>
      <c r="G4" s="27"/>
      <c r="H4" s="26"/>
      <c r="I4" s="30"/>
      <c r="J4" s="31"/>
      <c r="K4" s="7"/>
      <c r="L4" s="32"/>
      <c r="M4" s="31"/>
      <c r="N4" s="37"/>
      <c r="O4" s="8"/>
      <c r="P4" s="38"/>
      <c r="Q4" s="38"/>
      <c r="R4" s="8"/>
      <c r="S4" s="27"/>
      <c r="T4" s="26"/>
      <c r="U4" s="41"/>
      <c r="V4" s="38"/>
      <c r="W4" s="38"/>
      <c r="X4" s="26"/>
      <c r="Y4" s="27"/>
      <c r="Z4" s="27" t="s">
        <v>163</v>
      </c>
    </row>
    <row r="5" s="1" customFormat="true" ht="29" customHeight="true" spans="1:26">
      <c r="A5" s="9"/>
      <c r="B5" s="10" t="s">
        <v>164</v>
      </c>
      <c r="C5" s="11" t="s">
        <v>159</v>
      </c>
      <c r="D5" s="12"/>
      <c r="E5" s="12"/>
      <c r="F5" s="12" t="s">
        <v>165</v>
      </c>
      <c r="G5" s="12"/>
      <c r="H5" s="28"/>
      <c r="I5" s="10" t="s">
        <v>166</v>
      </c>
      <c r="J5" s="10"/>
      <c r="K5" s="10"/>
      <c r="L5" s="10" t="s">
        <v>167</v>
      </c>
      <c r="M5" s="10"/>
      <c r="N5" s="10"/>
      <c r="O5" s="11" t="s">
        <v>168</v>
      </c>
      <c r="P5" s="12"/>
      <c r="Q5" s="12"/>
      <c r="R5" s="12" t="s">
        <v>169</v>
      </c>
      <c r="S5" s="12"/>
      <c r="T5" s="12"/>
      <c r="U5" s="12" t="s">
        <v>170</v>
      </c>
      <c r="V5" s="12"/>
      <c r="W5" s="12"/>
      <c r="X5" s="12" t="s">
        <v>171</v>
      </c>
      <c r="Y5" s="12"/>
      <c r="Z5" s="28"/>
    </row>
    <row r="6" s="1" customFormat="true" ht="49" customHeight="true" spans="1:26">
      <c r="A6" s="13"/>
      <c r="B6" s="10"/>
      <c r="C6" s="11" t="s">
        <v>172</v>
      </c>
      <c r="D6" s="12" t="s">
        <v>6</v>
      </c>
      <c r="E6" s="12" t="s">
        <v>173</v>
      </c>
      <c r="F6" s="12" t="s">
        <v>172</v>
      </c>
      <c r="G6" s="12" t="s">
        <v>6</v>
      </c>
      <c r="H6" s="28" t="s">
        <v>173</v>
      </c>
      <c r="I6" s="33" t="s">
        <v>172</v>
      </c>
      <c r="J6" s="10" t="s">
        <v>6</v>
      </c>
      <c r="K6" s="10" t="s">
        <v>173</v>
      </c>
      <c r="L6" s="10" t="s">
        <v>172</v>
      </c>
      <c r="M6" s="10" t="s">
        <v>6</v>
      </c>
      <c r="N6" s="10" t="s">
        <v>173</v>
      </c>
      <c r="O6" s="11" t="s">
        <v>172</v>
      </c>
      <c r="P6" s="12" t="s">
        <v>6</v>
      </c>
      <c r="Q6" s="12" t="s">
        <v>173</v>
      </c>
      <c r="R6" s="12" t="s">
        <v>172</v>
      </c>
      <c r="S6" s="12" t="s">
        <v>6</v>
      </c>
      <c r="T6" s="12" t="s">
        <v>173</v>
      </c>
      <c r="U6" s="12" t="s">
        <v>172</v>
      </c>
      <c r="V6" s="12" t="s">
        <v>6</v>
      </c>
      <c r="W6" s="12" t="s">
        <v>173</v>
      </c>
      <c r="X6" s="12" t="s">
        <v>172</v>
      </c>
      <c r="Y6" s="12" t="s">
        <v>6</v>
      </c>
      <c r="Z6" s="28" t="s">
        <v>173</v>
      </c>
    </row>
    <row r="7" s="1" customFormat="true" ht="24.75" customHeight="true" spans="1:26">
      <c r="A7" s="14"/>
      <c r="B7" s="15" t="s">
        <v>174</v>
      </c>
      <c r="C7" s="16">
        <f t="shared" ref="C7:C10" si="0">F7+I7+L7+O7+R7+U7+X7</f>
        <v>19461846.61</v>
      </c>
      <c r="D7" s="16">
        <f t="shared" ref="D7:D10" si="1">G7+J7+M7+P7+S7+V7+Y7</f>
        <v>2279999.79</v>
      </c>
      <c r="E7" s="16">
        <f t="shared" ref="E7:E10" si="2">H7+K7+N7+Q7+T7+W7+Z7</f>
        <v>21741846.4</v>
      </c>
      <c r="F7" s="16">
        <v>0</v>
      </c>
      <c r="G7" s="16">
        <v>0</v>
      </c>
      <c r="H7" s="16">
        <v>0</v>
      </c>
      <c r="I7" s="16">
        <v>19461846.61</v>
      </c>
      <c r="J7" s="34">
        <v>2279999.79</v>
      </c>
      <c r="K7" s="34">
        <v>21741846.4</v>
      </c>
      <c r="L7" s="34">
        <v>0</v>
      </c>
      <c r="M7" s="34">
        <v>0</v>
      </c>
      <c r="N7" s="39">
        <v>0</v>
      </c>
      <c r="O7" s="40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43">
        <v>0</v>
      </c>
    </row>
    <row r="8" s="1" customFormat="true" ht="24.75" customHeight="true" spans="1:26">
      <c r="A8" s="14"/>
      <c r="B8" s="17" t="s">
        <v>175</v>
      </c>
      <c r="C8" s="16">
        <f t="shared" si="0"/>
        <v>4804800</v>
      </c>
      <c r="D8" s="16">
        <f t="shared" si="1"/>
        <v>1372700</v>
      </c>
      <c r="E8" s="16">
        <f t="shared" si="2"/>
        <v>6177500</v>
      </c>
      <c r="F8" s="16">
        <v>0</v>
      </c>
      <c r="G8" s="16">
        <v>0</v>
      </c>
      <c r="H8" s="16">
        <v>0</v>
      </c>
      <c r="I8" s="16">
        <v>4804800</v>
      </c>
      <c r="J8" s="16">
        <v>1372700</v>
      </c>
      <c r="K8" s="16">
        <v>6177500</v>
      </c>
      <c r="L8" s="16">
        <v>0</v>
      </c>
      <c r="M8" s="16">
        <v>0</v>
      </c>
      <c r="N8" s="16">
        <f t="shared" ref="N8:N13" si="3">L8+M8</f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</row>
    <row r="9" s="1" customFormat="true" ht="24.75" customHeight="true" spans="1:26">
      <c r="A9" s="14"/>
      <c r="B9" s="17" t="s">
        <v>176</v>
      </c>
      <c r="C9" s="16">
        <f t="shared" si="0"/>
        <v>965739.75</v>
      </c>
      <c r="D9" s="16">
        <f t="shared" si="1"/>
        <v>86053.03</v>
      </c>
      <c r="E9" s="16">
        <f t="shared" si="2"/>
        <v>1051792.78</v>
      </c>
      <c r="F9" s="16">
        <v>0</v>
      </c>
      <c r="G9" s="16">
        <v>0</v>
      </c>
      <c r="H9" s="16">
        <v>0</v>
      </c>
      <c r="I9" s="16">
        <v>965739.75</v>
      </c>
      <c r="J9" s="16">
        <v>86053.03</v>
      </c>
      <c r="K9" s="16">
        <v>1051792.78</v>
      </c>
      <c r="L9" s="16">
        <v>0</v>
      </c>
      <c r="M9" s="16">
        <v>0</v>
      </c>
      <c r="N9" s="16">
        <f t="shared" si="3"/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</row>
    <row r="10" s="1" customFormat="true" ht="24.75" customHeight="true" spans="1:26">
      <c r="A10" s="14"/>
      <c r="B10" s="17" t="s">
        <v>177</v>
      </c>
      <c r="C10" s="16">
        <f t="shared" si="0"/>
        <v>13515782.66</v>
      </c>
      <c r="D10" s="16">
        <f t="shared" si="1"/>
        <v>705234.34</v>
      </c>
      <c r="E10" s="16">
        <f t="shared" si="2"/>
        <v>14221017</v>
      </c>
      <c r="F10" s="16">
        <v>0</v>
      </c>
      <c r="G10" s="16">
        <v>0</v>
      </c>
      <c r="H10" s="16">
        <v>0</v>
      </c>
      <c r="I10" s="16">
        <v>13515782.66</v>
      </c>
      <c r="J10" s="16">
        <v>705234.34</v>
      </c>
      <c r="K10" s="16">
        <v>14221017</v>
      </c>
      <c r="L10" s="16">
        <v>0</v>
      </c>
      <c r="M10" s="16">
        <v>0</v>
      </c>
      <c r="N10" s="16">
        <f t="shared" si="3"/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</row>
    <row r="11" s="1" customFormat="true" ht="24.75" customHeight="true" spans="1:26">
      <c r="A11" s="18"/>
      <c r="B11" s="19" t="s">
        <v>178</v>
      </c>
      <c r="C11" s="16">
        <f>F11+I11+L11</f>
        <v>160524.2</v>
      </c>
      <c r="D11" s="16">
        <f>G11+J11+M11</f>
        <v>106218.01</v>
      </c>
      <c r="E11" s="16">
        <f>H11+K11+N11</f>
        <v>266742.21</v>
      </c>
      <c r="F11" s="16">
        <v>0</v>
      </c>
      <c r="G11" s="16">
        <v>0</v>
      </c>
      <c r="H11" s="16">
        <v>0</v>
      </c>
      <c r="I11" s="16">
        <v>160524.2</v>
      </c>
      <c r="J11" s="16">
        <v>106218.01</v>
      </c>
      <c r="K11" s="16">
        <v>266742.21</v>
      </c>
      <c r="L11" s="16">
        <v>0</v>
      </c>
      <c r="M11" s="16">
        <v>0</v>
      </c>
      <c r="N11" s="16">
        <f t="shared" si="3"/>
        <v>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="1" customFormat="true" ht="24.75" customHeight="true" spans="1:26">
      <c r="A12" s="20"/>
      <c r="B12" s="21" t="s">
        <v>179</v>
      </c>
      <c r="C12" s="16">
        <f t="shared" ref="C12:C18" si="4">F12+I12+L12+O12+R12+U12+X12</f>
        <v>0</v>
      </c>
      <c r="D12" s="16">
        <f t="shared" ref="D12:D18" si="5">G12+J12+M12+P12+S12+V12+Y12</f>
        <v>7450</v>
      </c>
      <c r="E12" s="16">
        <f t="shared" ref="E12:E18" si="6">H12+K12+N12+Q12+T12+W12+Z12</f>
        <v>7450</v>
      </c>
      <c r="F12" s="16">
        <v>0</v>
      </c>
      <c r="G12" s="16">
        <v>0</v>
      </c>
      <c r="H12" s="16">
        <v>0</v>
      </c>
      <c r="I12" s="16">
        <v>0</v>
      </c>
      <c r="J12" s="16">
        <v>7450</v>
      </c>
      <c r="K12" s="16">
        <v>7450</v>
      </c>
      <c r="L12" s="16">
        <v>0</v>
      </c>
      <c r="M12" s="16">
        <v>0</v>
      </c>
      <c r="N12" s="16">
        <f t="shared" si="3"/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</row>
    <row r="13" s="1" customFormat="true" ht="24.75" customHeight="true" spans="1:26">
      <c r="A13" s="14"/>
      <c r="B13" s="17" t="s">
        <v>180</v>
      </c>
      <c r="C13" s="16">
        <f>F13+I13+L13+O13+X13</f>
        <v>15000</v>
      </c>
      <c r="D13" s="16">
        <f>G13+J13+M13+P13+Y13</f>
        <v>2344.41</v>
      </c>
      <c r="E13" s="16">
        <f>H13+K13+N13+Q13+Z13</f>
        <v>17344.41</v>
      </c>
      <c r="F13" s="16">
        <v>0</v>
      </c>
      <c r="G13" s="16">
        <v>0</v>
      </c>
      <c r="H13" s="16">
        <v>0</v>
      </c>
      <c r="I13" s="16">
        <v>15000</v>
      </c>
      <c r="J13" s="16">
        <v>2344.41</v>
      </c>
      <c r="K13" s="16">
        <v>17344.41</v>
      </c>
      <c r="L13" s="16">
        <v>0</v>
      </c>
      <c r="M13" s="16">
        <v>0</v>
      </c>
      <c r="N13" s="16">
        <f t="shared" si="3"/>
        <v>0</v>
      </c>
      <c r="O13" s="16">
        <v>0</v>
      </c>
      <c r="P13" s="16">
        <v>0</v>
      </c>
      <c r="Q13" s="16">
        <v>0</v>
      </c>
      <c r="R13" s="16"/>
      <c r="S13" s="16"/>
      <c r="T13" s="16"/>
      <c r="U13" s="16"/>
      <c r="V13" s="16"/>
      <c r="W13" s="16"/>
      <c r="X13" s="16">
        <v>0</v>
      </c>
      <c r="Y13" s="16">
        <v>0</v>
      </c>
      <c r="Z13" s="16">
        <v>0</v>
      </c>
    </row>
    <row r="14" s="1" customFormat="true" ht="24.75" customHeight="true" spans="1:26">
      <c r="A14" s="18"/>
      <c r="B14" s="22" t="s">
        <v>181</v>
      </c>
      <c r="C14" s="16">
        <f>F14</f>
        <v>0</v>
      </c>
      <c r="D14" s="16">
        <f>G14</f>
        <v>0</v>
      </c>
      <c r="E14" s="16">
        <f>H14</f>
        <v>0</v>
      </c>
      <c r="F14" s="16">
        <v>0</v>
      </c>
      <c r="G14" s="16">
        <v>0</v>
      </c>
      <c r="H14" s="16"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="1" customFormat="true" ht="24.75" customHeight="true" spans="1:26">
      <c r="A15" s="18"/>
      <c r="B15" s="22" t="s">
        <v>182</v>
      </c>
      <c r="C15" s="16">
        <f>F15</f>
        <v>0</v>
      </c>
      <c r="D15" s="16">
        <f>G15</f>
        <v>0</v>
      </c>
      <c r="E15" s="16">
        <f>H15</f>
        <v>0</v>
      </c>
      <c r="F15" s="16">
        <v>0</v>
      </c>
      <c r="G15" s="16">
        <v>0</v>
      </c>
      <c r="H15" s="16">
        <v>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="1" customFormat="true" ht="24.75" customHeight="true" spans="1:26">
      <c r="A16" s="14"/>
      <c r="B16" s="17" t="s">
        <v>183</v>
      </c>
      <c r="C16" s="16">
        <f t="shared" si="4"/>
        <v>15248227.7</v>
      </c>
      <c r="D16" s="16">
        <f t="shared" si="5"/>
        <v>95865.42</v>
      </c>
      <c r="E16" s="16">
        <f t="shared" si="6"/>
        <v>15344093.12</v>
      </c>
      <c r="F16" s="16">
        <v>0</v>
      </c>
      <c r="G16" s="16">
        <v>0</v>
      </c>
      <c r="H16" s="16">
        <v>0</v>
      </c>
      <c r="I16" s="16">
        <v>15248227.7</v>
      </c>
      <c r="J16" s="16">
        <v>95865.42</v>
      </c>
      <c r="K16" s="16">
        <v>15344093.12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</row>
    <row r="17" s="1" customFormat="true" ht="24.75" customHeight="true" spans="1:26">
      <c r="A17" s="14"/>
      <c r="B17" s="17" t="s">
        <v>184</v>
      </c>
      <c r="C17" s="16">
        <f t="shared" si="4"/>
        <v>15228227.7</v>
      </c>
      <c r="D17" s="16">
        <f t="shared" si="5"/>
        <v>110470.5</v>
      </c>
      <c r="E17" s="16">
        <f t="shared" si="6"/>
        <v>15338698.2</v>
      </c>
      <c r="F17" s="16">
        <v>0</v>
      </c>
      <c r="G17" s="16">
        <v>0</v>
      </c>
      <c r="H17" s="16">
        <v>0</v>
      </c>
      <c r="I17" s="16">
        <v>15228227.7</v>
      </c>
      <c r="J17" s="16">
        <v>110470.5</v>
      </c>
      <c r="K17" s="16">
        <v>15338698.2</v>
      </c>
      <c r="L17" s="16">
        <v>0</v>
      </c>
      <c r="M17" s="16">
        <v>0</v>
      </c>
      <c r="N17" s="16">
        <f t="shared" ref="N17:N19" si="7">L17+M17</f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</row>
    <row r="18" s="1" customFormat="true" ht="24.75" customHeight="true" spans="1:26">
      <c r="A18" s="14"/>
      <c r="B18" s="17" t="s">
        <v>185</v>
      </c>
      <c r="C18" s="16">
        <f t="shared" si="4"/>
        <v>0</v>
      </c>
      <c r="D18" s="16">
        <f t="shared" si="5"/>
        <v>0</v>
      </c>
      <c r="E18" s="16">
        <f t="shared" si="6"/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f t="shared" si="7"/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</row>
    <row r="19" s="1" customFormat="true" ht="24.75" customHeight="true" spans="1:26">
      <c r="A19" s="14"/>
      <c r="B19" s="17" t="s">
        <v>186</v>
      </c>
      <c r="C19" s="16">
        <f>F19+I19+L19+O19+X19</f>
        <v>20000</v>
      </c>
      <c r="D19" s="16">
        <f>G19+J19+M19+P19+Y19</f>
        <v>-14605.08</v>
      </c>
      <c r="E19" s="16">
        <f>H19+K19+N19+Q19+Z19</f>
        <v>5394.92</v>
      </c>
      <c r="F19" s="16">
        <v>0</v>
      </c>
      <c r="G19" s="16">
        <v>0</v>
      </c>
      <c r="H19" s="16">
        <v>0</v>
      </c>
      <c r="I19" s="16">
        <v>20000</v>
      </c>
      <c r="J19" s="16">
        <v>-14605.08</v>
      </c>
      <c r="K19" s="16">
        <v>5394.92</v>
      </c>
      <c r="L19" s="16">
        <v>0</v>
      </c>
      <c r="M19" s="16">
        <v>0</v>
      </c>
      <c r="N19" s="16">
        <f t="shared" si="7"/>
        <v>0</v>
      </c>
      <c r="O19" s="16">
        <v>0</v>
      </c>
      <c r="P19" s="16">
        <v>0</v>
      </c>
      <c r="Q19" s="16">
        <v>0</v>
      </c>
      <c r="R19" s="16"/>
      <c r="S19" s="16"/>
      <c r="T19" s="16"/>
      <c r="U19" s="16"/>
      <c r="V19" s="16"/>
      <c r="W19" s="16"/>
      <c r="X19" s="16">
        <v>0</v>
      </c>
      <c r="Y19" s="16">
        <v>0</v>
      </c>
      <c r="Z19" s="16">
        <v>0</v>
      </c>
    </row>
    <row r="20" s="1" customFormat="true" ht="24.75" customHeight="true" spans="1:26">
      <c r="A20" s="18"/>
      <c r="B20" s="22" t="s">
        <v>187</v>
      </c>
      <c r="C20" s="16">
        <f>F20</f>
        <v>0</v>
      </c>
      <c r="D20" s="16">
        <f>G20</f>
        <v>0</v>
      </c>
      <c r="E20" s="16">
        <f>H20</f>
        <v>0</v>
      </c>
      <c r="F20" s="16">
        <v>0</v>
      </c>
      <c r="G20" s="16">
        <v>0</v>
      </c>
      <c r="H20" s="16"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="1" customFormat="true" ht="24.75" customHeight="true" spans="1:26">
      <c r="A21" s="18"/>
      <c r="B21" s="22" t="s">
        <v>188</v>
      </c>
      <c r="C21" s="16">
        <f>F21</f>
        <v>0</v>
      </c>
      <c r="D21" s="16">
        <f>G21</f>
        <v>0</v>
      </c>
      <c r="E21" s="16">
        <f>H21</f>
        <v>0</v>
      </c>
      <c r="F21" s="16">
        <v>0</v>
      </c>
      <c r="G21" s="16">
        <v>0</v>
      </c>
      <c r="H21" s="16">
        <v>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="1" customFormat="true" ht="24.75" customHeight="true" spans="1:26">
      <c r="A22" s="14"/>
      <c r="B22" s="17" t="s">
        <v>189</v>
      </c>
      <c r="C22" s="16">
        <f>F22+I22+L22+O22+R22+U22+X22</f>
        <v>4213618.91</v>
      </c>
      <c r="D22" s="16">
        <f>G22+J22+M22+P22+S22+V22+Y22</f>
        <v>2184134.37</v>
      </c>
      <c r="E22" s="16">
        <f>H22+K22+N22+Q22+T22+W22+Z22</f>
        <v>6397753.28</v>
      </c>
      <c r="F22" s="16">
        <v>0</v>
      </c>
      <c r="G22" s="16">
        <v>0</v>
      </c>
      <c r="H22" s="16">
        <v>0</v>
      </c>
      <c r="I22" s="16">
        <v>4213618.91</v>
      </c>
      <c r="J22" s="16">
        <v>2184134.37</v>
      </c>
      <c r="K22" s="16">
        <v>6397753.28</v>
      </c>
      <c r="L22" s="16">
        <v>0</v>
      </c>
      <c r="M22" s="16">
        <v>0</v>
      </c>
      <c r="N22" s="16">
        <f>L22+M22</f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</row>
    <row r="23" s="1" customFormat="true" ht="24.75" customHeight="true" spans="1:26">
      <c r="A23" s="14"/>
      <c r="B23" s="17" t="s">
        <v>190</v>
      </c>
      <c r="C23" s="16">
        <f>F23+I23+L23+O23+R23+U23+X23</f>
        <v>54239940.18</v>
      </c>
      <c r="D23" s="16">
        <f>G23+J23+M23+P23+S23+V23+Y23</f>
        <v>2184134.37</v>
      </c>
      <c r="E23" s="16">
        <f>H23+K23+N23+Q23+T23+W23+Z23</f>
        <v>56424074.55</v>
      </c>
      <c r="F23" s="16">
        <v>0</v>
      </c>
      <c r="G23" s="16">
        <v>0</v>
      </c>
      <c r="H23" s="16">
        <v>0</v>
      </c>
      <c r="I23" s="16">
        <v>54239940.18</v>
      </c>
      <c r="J23" s="16">
        <v>2184134.37</v>
      </c>
      <c r="K23" s="16">
        <v>56424074.55</v>
      </c>
      <c r="L23" s="35">
        <v>0</v>
      </c>
      <c r="M23" s="35">
        <v>0</v>
      </c>
      <c r="N23" s="35">
        <f>L23+M23</f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</row>
    <row r="24" s="1" customFormat="true" ht="19.5" customHeight="true" spans="1:26">
      <c r="A24" s="23"/>
      <c r="B24" s="24"/>
      <c r="C24" s="6"/>
      <c r="D24" s="6"/>
      <c r="E24" s="24"/>
      <c r="F24" s="6"/>
      <c r="G24" s="6"/>
      <c r="H24" s="24"/>
      <c r="I24" s="6"/>
      <c r="J24" s="6"/>
      <c r="K24" s="24"/>
      <c r="L24" s="36"/>
      <c r="M24" s="36"/>
      <c r="N24" s="36"/>
      <c r="O24" s="6"/>
      <c r="P24" s="6"/>
      <c r="Q24" s="24"/>
      <c r="R24" s="6"/>
      <c r="S24" s="6"/>
      <c r="T24" s="24"/>
      <c r="U24" s="6"/>
      <c r="V24" s="6"/>
      <c r="W24" s="42"/>
      <c r="X24" s="42"/>
      <c r="Y24" s="42"/>
      <c r="Z24" s="42" t="s">
        <v>191</v>
      </c>
    </row>
  </sheetData>
  <mergeCells count="10">
    <mergeCell ref="A2:Z2"/>
    <mergeCell ref="C5:E5"/>
    <mergeCell ref="F5:H5"/>
    <mergeCell ref="I5:K5"/>
    <mergeCell ref="L5:N5"/>
    <mergeCell ref="O5:Q5"/>
    <mergeCell ref="R5:T5"/>
    <mergeCell ref="U5:W5"/>
    <mergeCell ref="X5:Z5"/>
    <mergeCell ref="B5:B6"/>
  </mergeCells>
  <pageMargins left="0.75" right="0.75" top="1" bottom="1" header="0.511805555555556" footer="0.51180555555555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  2020年预算调整明细表</vt:lpstr>
      <vt:lpstr>附件3  2020年社会保险基金预算调整总表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2020-11-13T14:50:00Z</dcterms:created>
  <dcterms:modified xsi:type="dcterms:W3CDTF">2023-07-14T10:55:40Z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