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绩效目标申报表" sheetId="14" r:id="rId14"/>
    <sheet name="项目绩效目标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'1-1'!$A$1:$T$15</definedName>
    <definedName name="_xlnm.Print_Area" localSheetId="3">'1-2'!$A$1:$J$15</definedName>
    <definedName name="_xlnm.Print_Area" localSheetId="4">'2'!$A$1:$H$39</definedName>
    <definedName name="_xlnm.Print_Titles" localSheetId="4">'2'!$1:$39</definedName>
    <definedName name="_xlnm.Print_Area" localSheetId="5">'2-1'!$A$1:$AI$18</definedName>
    <definedName name="_xlnm.Print_Area" localSheetId="6">'3'!$A$1:$DG$24</definedName>
    <definedName name="_xlnm.Print_Area" localSheetId="7">'3-1'!$A$1:$G$28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'部门整体绩效目标申报表'!$A$1:$H$68</definedName>
    <definedName name="_xlnm.Print_Titles" localSheetId="13">'部门整体绩效目标申报表'!$1:$68</definedName>
    <definedName name="_xlnm.Print_Area" localSheetId="14">'项目绩效目标表'!$A$1:$L$16</definedName>
    <definedName name="_xlnm.Print_Titles" localSheetId="14">'项目绩效目标表'!$1:$6</definedName>
  </definedNames>
  <calcPr fullCalcOnLoad="1"/>
</workbook>
</file>

<file path=xl/sharedStrings.xml><?xml version="1.0" encoding="utf-8"?>
<sst xmlns="http://schemas.openxmlformats.org/spreadsheetml/2006/main" count="1451" uniqueCount="456">
  <si>
    <t>金川县文化体育和旅游发展中心</t>
  </si>
  <si>
    <t>2020年部门预算</t>
  </si>
  <si>
    <t>报送日期：     年   月   日</t>
  </si>
  <si>
    <t>表1</t>
  </si>
  <si>
    <t>部门收支总表</t>
  </si>
  <si>
    <t>单位名称：金川县文化体育和旅游发展中心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</si>
  <si>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</si>
  <si>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</si>
  <si>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</si>
  <si>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</si>
  <si>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</si>
  <si>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</si>
  <si>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</si>
  <si>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</si>
  <si>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</si>
  <si>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</si>
  <si>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</si>
  <si>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</si>
  <si>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四、事业预算收入</t>
  </si>
  <si>
    <t>四、公共安全支出</t>
  </si>
  <si>
    <t>五、上级补助预算收入</t>
  </si>
  <si>
    <t>五、教育支出</t>
  </si>
  <si>
    <t>六、附属单位上缴预算收入</t>
  </si>
  <si>
    <t>六、科学技术支出</t>
  </si>
  <si>
    <t>七、经营预算收入</t>
  </si>
  <si>
    <t>七、文化旅游体育与传媒支出</t>
  </si>
  <si>
    <t>八、债务预算收入</t>
  </si>
  <si>
    <t>八、社会保障和就业支出</t>
  </si>
  <si>
    <t>九、非同级财政拨款预算收入</t>
  </si>
  <si>
    <t>九、社会保险基金支出</t>
  </si>
  <si>
    <t>十、投资预算收益</t>
  </si>
  <si>
    <t>十、卫生健康支出</t>
  </si>
  <si>
    <t>十一、其他预算收入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</si>
  <si>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</si>
  <si>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</si>
  <si>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</si>
  <si>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</si>
  <si>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</si>
  <si>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</si>
  <si>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</si>
  <si>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</si>
  <si>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</si>
  <si>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</si>
  <si>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</si>
  <si>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</si>
  <si>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</si>
  <si>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</si>
  <si>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</si>
  <si>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</si>
  <si>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</si>
  <si>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</si>
  <si>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</si>
  <si>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</si>
  <si>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</si>
  <si>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</si>
  <si>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</si>
  <si>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</si>
  <si>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</si>
  <si>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</si>
  <si>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</si>
  <si>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</si>
  <si>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</si>
  <si>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</si>
  <si>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</si>
  <si>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</si>
  <si>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</si>
  <si>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</si>
  <si>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</si>
  <si>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</si>
  <si>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</si>
  <si>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</si>
  <si>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</si>
  <si>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</si>
  <si>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</si>
  <si>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</si>
  <si>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</si>
  <si>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</si>
  <si>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</si>
  <si>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</si>
  <si>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</si>
  <si>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</si>
  <si>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</si>
  <si>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</si>
  <si>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</si>
  <si>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</si>
  <si>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</si>
  <si>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</si>
  <si>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176</t>
  </si>
  <si>
    <t>205</t>
  </si>
  <si>
    <t>08</t>
  </si>
  <si>
    <t>03</t>
  </si>
  <si>
    <t xml:space="preserve">  176</t>
  </si>
  <si>
    <t xml:space="preserve">  培训支出</t>
  </si>
  <si>
    <t>207</t>
  </si>
  <si>
    <t>01</t>
  </si>
  <si>
    <t xml:space="preserve">  行政运行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</si>
  <si>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</si>
  <si>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</si>
  <si>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</si>
  <si>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</si>
  <si>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</si>
  <si>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</si>
  <si>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</si>
  <si>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</si>
  <si>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</si>
  <si>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</si>
  <si>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</si>
  <si>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</si>
  <si>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</si>
  <si>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</si>
  <si>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</si>
  <si>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</si>
  <si>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</si>
  <si>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</si>
  <si>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</si>
  <si>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</si>
  <si>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</si>
  <si>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</si>
  <si>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</si>
  <si>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</si>
  <si>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</si>
  <si>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</si>
  <si>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</si>
  <si>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</si>
  <si>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</si>
  <si>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</si>
  <si>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</si>
  <si>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</si>
  <si>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</si>
  <si>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</si>
  <si>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</si>
  <si>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</si>
  <si>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</si>
  <si>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</si>
  <si>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</si>
  <si>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</si>
  <si>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</si>
  <si>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</si>
  <si>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</si>
  <si>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</si>
  <si>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</si>
  <si>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</si>
  <si>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</si>
  <si>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</si>
  <si>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</si>
  <si>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</si>
  <si>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</si>
  <si>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</si>
  <si>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</si>
  <si>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</si>
  <si>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</si>
  <si>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</si>
  <si>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</si>
  <si>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</si>
  <si>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</si>
  <si>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</si>
  <si>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</si>
  <si>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</si>
  <si>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</si>
  <si>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</si>
  <si>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</si>
  <si>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</si>
  <si>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</si>
  <si>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</si>
  <si>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</si>
  <si>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</si>
  <si>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</si>
  <si>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</si>
  <si>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</si>
  <si>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</si>
  <si>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</si>
  <si>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</si>
  <si>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</si>
  <si>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</si>
  <si>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</si>
  <si>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</si>
  <si>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</si>
  <si>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</si>
  <si>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培训费</t>
  </si>
  <si>
    <t xml:space="preserve">    公务用车运行维护费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</si>
  <si>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</si>
  <si>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</si>
  <si>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</si>
  <si>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</si>
  <si>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</si>
  <si>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</si>
  <si>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</si>
  <si>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</si>
  <si>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</si>
  <si>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</si>
  <si>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</si>
  <si>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</si>
  <si>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</si>
  <si>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</si>
  <si>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</si>
  <si>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</si>
  <si>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</si>
  <si>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</si>
  <si>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</si>
  <si>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</si>
  <si>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</si>
  <si>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</si>
  <si>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</si>
  <si>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</si>
  <si>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</si>
  <si>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</si>
  <si>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</si>
  <si>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</si>
  <si>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</si>
  <si>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</si>
  <si>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</si>
  <si>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</si>
  <si>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</si>
  <si>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</si>
  <si>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</si>
  <si>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</si>
  <si>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</si>
  <si>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</si>
  <si>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</si>
  <si>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</si>
  <si>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</si>
  <si>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</si>
  <si>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</si>
  <si>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</si>
  <si>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</si>
  <si>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</si>
  <si>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</si>
  <si>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</si>
  <si>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</si>
  <si>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</si>
  <si>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</si>
  <si>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</si>
  <si>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</si>
  <si>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</si>
  <si>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</si>
  <si>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</si>
  <si>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</si>
  <si>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</si>
  <si>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</si>
  <si>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</si>
  <si>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</si>
  <si>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</si>
  <si>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</si>
  <si>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</si>
  <si>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</si>
  <si>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</si>
  <si>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</si>
  <si>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</si>
  <si>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</si>
  <si>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</si>
  <si>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</si>
  <si>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</si>
  <si>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</si>
  <si>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</si>
  <si>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</si>
  <si>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</si>
  <si>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</si>
  <si>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</si>
  <si>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</si>
  <si>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</si>
  <si>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</si>
  <si>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</si>
  <si>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</si>
  <si>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</si>
  <si>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</si>
  <si>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</si>
  <si>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</si>
  <si>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</si>
  <si>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</si>
  <si>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</si>
  <si>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</si>
  <si>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</si>
  <si>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</si>
  <si>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</si>
  <si>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</si>
  <si>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</si>
  <si>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</si>
  <si>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教育支出</t>
  </si>
  <si>
    <t xml:space="preserve">  进修及培训</t>
  </si>
  <si>
    <t xml:space="preserve">    培训支出</t>
  </si>
  <si>
    <t>文化旅游体育与传媒支出</t>
  </si>
  <si>
    <t xml:space="preserve">  文化和旅游</t>
  </si>
  <si>
    <t xml:space="preserve">    行政运行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</si>
  <si>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</si>
  <si>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</si>
  <si>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</si>
  <si>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</si>
  <si>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</si>
  <si>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</si>
  <si>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</si>
  <si>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</si>
  <si>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</si>
  <si>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</si>
  <si>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</si>
  <si>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</si>
  <si>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</si>
  <si>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</si>
  <si>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</si>
  <si>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</si>
  <si>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</si>
  <si>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</si>
  <si>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</si>
  <si>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</si>
  <si>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</si>
  <si>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</si>
  <si>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</si>
  <si>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</si>
  <si>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</si>
  <si>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</si>
  <si>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</si>
  <si>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</si>
  <si>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</si>
  <si>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</si>
  <si>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</si>
  <si>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</si>
  <si>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</si>
  <si>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</si>
  <si>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</si>
  <si>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水费</t>
  </si>
  <si>
    <t xml:space="preserve">    电费</t>
  </si>
  <si>
    <t>07</t>
  </si>
  <si>
    <t xml:space="preserve">    邮电费</t>
  </si>
  <si>
    <t xml:space="preserve">    差旅费</t>
  </si>
  <si>
    <t>16</t>
  </si>
  <si>
    <t>31</t>
  </si>
  <si>
    <t>303</t>
  </si>
  <si>
    <t xml:space="preserve">  对个人和家庭的补助</t>
  </si>
  <si>
    <t xml:space="preserve">  303</t>
  </si>
  <si>
    <t xml:space="preserve">    奖励金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</si>
  <si>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</si>
  <si>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</si>
  <si>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</si>
  <si>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</si>
  <si>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</si>
  <si>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</si>
  <si>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</si>
  <si>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</si>
  <si>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</si>
  <si>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</si>
  <si>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</si>
  <si>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</si>
  <si>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</si>
  <si>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</si>
  <si>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</si>
  <si>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</si>
  <si>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</si>
  <si>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</si>
  <si>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</si>
  <si>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</si>
  <si>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</si>
  <si>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</si>
  <si>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</si>
  <si>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</si>
  <si>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</si>
  <si>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</si>
  <si>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</si>
  <si>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</si>
  <si>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</si>
  <si>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培育完善旅游开发市场</t>
  </si>
  <si>
    <t>主要任务(任务一)</t>
  </si>
  <si>
    <t>任务2</t>
  </si>
  <si>
    <t xml:space="preserve"> 组织全县的旅游资源的普查，规划指导协调旅游资源开发保护</t>
  </si>
  <si>
    <t>主要任务(任务二)</t>
  </si>
  <si>
    <t>任务3</t>
  </si>
  <si>
    <t>规划指导旅游教育培训工作，贯彻实施旅游从业人员的职业资格制度和等级制度，提高全县旅游市场质量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</si>
  <si>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</si>
  <si>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</si>
  <si>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</si>
  <si>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</si>
  <si>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</si>
  <si>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</si>
  <si>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</si>
  <si>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</si>
  <si>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</si>
  <si>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</si>
  <si>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</si>
  <si>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</si>
  <si>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</si>
  <si>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 xml:space="preserve">研究拟订旅游市场开发战略，培育完善旅游开发市场，通过培训提高旅游从业者的服务质量；全组织全县的旅游资源的普查，规划指导协调旅游资源开发保护。     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</si>
  <si>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</si>
  <si>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</si>
  <si>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</si>
  <si>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</si>
  <si>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</si>
  <si>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</si>
  <si>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</si>
  <si>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</si>
  <si>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开展旅游从业人员培训次数</t>
  </si>
  <si>
    <t>≥400</t>
  </si>
  <si>
    <t>指标值(数量指标1；)</t>
  </si>
  <si>
    <t>指标2；</t>
  </si>
  <si>
    <t>协助旅游局研究梨花节、雪梨节、红叶节的方案并实施</t>
  </si>
  <si>
    <t>3</t>
  </si>
  <si>
    <t>指标值(数量指标2；)</t>
  </si>
  <si>
    <t>指标3；</t>
  </si>
  <si>
    <t>开展旅游资源普查工作,规划指导旅游资源开发保护</t>
  </si>
  <si>
    <t>2</t>
  </si>
  <si>
    <t>指标值(数量指标3；)</t>
  </si>
  <si>
    <t>指标4；</t>
  </si>
  <si>
    <t>指标值(数量指标4；)</t>
  </si>
  <si>
    <t>指标5；</t>
  </si>
  <si>
    <t>指标值(数量指标5；)</t>
  </si>
  <si>
    <t>指标6；</t>
  </si>
  <si>
    <t>指标值(数量指标6；)</t>
  </si>
  <si>
    <t>指标7；</t>
  </si>
  <si>
    <t>指标8；</t>
  </si>
  <si>
    <t>指标9；</t>
  </si>
  <si>
    <t>指标10；</t>
  </si>
  <si>
    <t>指标11；</t>
  </si>
  <si>
    <t>指标12；</t>
  </si>
  <si>
    <t>指标13；</t>
  </si>
  <si>
    <t>指标14；</t>
  </si>
  <si>
    <t>指标15；</t>
  </si>
  <si>
    <t>质量指标</t>
  </si>
  <si>
    <t>旅游从业人员培训合格率</t>
  </si>
  <si>
    <t>≥80</t>
  </si>
  <si>
    <t>梨花节、红叶节旅游宣传微信转发次数</t>
  </si>
  <si>
    <t>≥6000</t>
  </si>
  <si>
    <t>时效指标</t>
  </si>
  <si>
    <t>三月底前完成梨花节工作完成率</t>
  </si>
  <si>
    <t>100</t>
  </si>
  <si>
    <t>十一月底前完成红叶节工作完成率</t>
  </si>
  <si>
    <t>十二月底前完成旅游从业人员培训</t>
  </si>
  <si>
    <t>600</t>
  </si>
  <si>
    <t>成本指标</t>
  </si>
  <si>
    <t>1248458.1</t>
  </si>
  <si>
    <t>122848</t>
  </si>
  <si>
    <t>对个人和家庭的补助支出</t>
  </si>
  <si>
    <t>387155.52</t>
  </si>
  <si>
    <t>效益指标</t>
  </si>
  <si>
    <t>经济效益
指标</t>
  </si>
  <si>
    <t>2020全县旅游总收入12.2亿元</t>
  </si>
  <si>
    <t>≥1.6</t>
  </si>
  <si>
    <t>社会效益
指标</t>
  </si>
  <si>
    <t>2020力争实现旅游接待总人数130万人次</t>
  </si>
  <si>
    <t>≥4</t>
  </si>
  <si>
    <t>生态效益
指标</t>
  </si>
  <si>
    <t>旅游项目开发破坏环境现象</t>
  </si>
  <si>
    <t>0</t>
  </si>
  <si>
    <t>可持续影响
指标</t>
  </si>
  <si>
    <t>旅游收入增长</t>
  </si>
  <si>
    <t>4</t>
  </si>
  <si>
    <t>旅游人数增长</t>
  </si>
  <si>
    <t>1.6</t>
  </si>
  <si>
    <t>满意度
指标</t>
  </si>
  <si>
    <t>满意度指标</t>
  </si>
  <si>
    <t>旅游相关各项工作满意程度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</si>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</sst>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25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4" fontId="11" fillId="0" borderId="1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4" fontId="8" fillId="0" borderId="36" xfId="0" applyNumberFormat="1" applyFont="1" applyBorder="1" applyAlignment="1" applyProtection="1">
      <alignment vertical="center" wrapText="1"/>
      <protection/>
    </xf>
    <xf numFmtId="4" fontId="8" fillId="0" borderId="37" xfId="0" applyNumberFormat="1" applyFont="1" applyBorder="1" applyAlignment="1" applyProtection="1">
      <alignment vertical="center" wrapText="1"/>
      <protection/>
    </xf>
    <xf numFmtId="4" fontId="8" fillId="0" borderId="38" xfId="0" applyNumberFormat="1" applyFont="1" applyBorder="1" applyAlignment="1" applyProtection="1">
      <alignment vertical="center" wrapText="1"/>
      <protection/>
    </xf>
    <xf numFmtId="4" fontId="8" fillId="0" borderId="39" xfId="0" applyNumberFormat="1" applyFont="1" applyBorder="1" applyAlignment="1" applyProtection="1">
      <alignment vertical="center" wrapText="1"/>
      <protection/>
    </xf>
    <xf numFmtId="4" fontId="8" fillId="0" borderId="35" xfId="0" applyNumberFormat="1" applyFont="1" applyBorder="1" applyAlignment="1" applyProtection="1">
      <alignment vertical="center" wrapText="1"/>
      <protection/>
    </xf>
    <xf numFmtId="4" fontId="8" fillId="0" borderId="14" xfId="0" applyNumberFormat="1" applyFont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4" fontId="8" fillId="0" borderId="40" xfId="0" applyNumberFormat="1" applyFont="1" applyBorder="1" applyAlignment="1" applyProtection="1">
      <alignment vertical="center" wrapText="1"/>
      <protection/>
    </xf>
    <xf numFmtId="4" fontId="8" fillId="0" borderId="24" xfId="0" applyNumberFormat="1" applyFont="1" applyBorder="1" applyAlignment="1" applyProtection="1">
      <alignment vertical="center" wrapText="1"/>
      <protection/>
    </xf>
    <xf numFmtId="4" fontId="8" fillId="0" borderId="41" xfId="0" applyNumberFormat="1" applyFont="1" applyBorder="1" applyAlignment="1" applyProtection="1">
      <alignment vertical="center" wrapText="1"/>
      <protection/>
    </xf>
    <xf numFmtId="4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4" fontId="11" fillId="0" borderId="36" xfId="0" applyNumberFormat="1" applyFont="1" applyBorder="1" applyAlignment="1" applyProtection="1">
      <alignment vertical="center" wrapText="1"/>
      <protection/>
    </xf>
    <xf numFmtId="4" fontId="11" fillId="0" borderId="37" xfId="0" applyNumberFormat="1" applyFont="1" applyBorder="1" applyAlignment="1" applyProtection="1">
      <alignment vertical="center" wrapText="1"/>
      <protection/>
    </xf>
    <xf numFmtId="4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0" fontId="8" fillId="0" borderId="48" xfId="0" applyNumberFormat="1" applyFont="1" applyFill="1" applyBorder="1" applyAlignment="1">
      <alignment vertical="center"/>
    </xf>
    <xf numFmtId="4" fontId="11" fillId="0" borderId="49" xfId="0" applyNumberFormat="1" applyFont="1" applyBorder="1" applyAlignment="1" applyProtection="1">
      <alignment vertical="center" wrapText="1"/>
      <protection/>
    </xf>
    <xf numFmtId="4" fontId="11" fillId="0" borderId="50" xfId="0" applyNumberFormat="1" applyFont="1" applyBorder="1" applyAlignment="1" applyProtection="1">
      <alignment vertical="center" wrapText="1"/>
      <protection/>
    </xf>
    <xf numFmtId="4" fontId="11" fillId="0" borderId="51" xfId="0" applyNumberFormat="1" applyFont="1" applyBorder="1" applyAlignment="1" applyProtection="1">
      <alignment vertical="center" wrapText="1"/>
      <protection/>
    </xf>
    <xf numFmtId="4" fontId="11" fillId="0" borderId="52" xfId="0" applyNumberFormat="1" applyFont="1" applyBorder="1" applyAlignment="1" applyProtection="1">
      <alignment vertical="center" wrapText="1"/>
      <protection/>
    </xf>
    <xf numFmtId="4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4" fontId="11" fillId="0" borderId="19" xfId="0" applyNumberFormat="1" applyFont="1" applyBorder="1" applyAlignment="1" applyProtection="1">
      <alignment vertical="center" wrapText="1"/>
      <protection/>
    </xf>
    <xf numFmtId="4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 applyProtection="1">
      <alignment vertical="center" wrapText="1"/>
      <protection/>
    </xf>
    <xf numFmtId="165" fontId="11" fillId="0" borderId="40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>
      <alignment horizontal="right" vertical="center" wrapText="1"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4" fontId="8" fillId="0" borderId="64" xfId="0" applyNumberFormat="1" applyFont="1" applyBorder="1" applyAlignment="1" applyProtection="1">
      <alignment vertical="center" wrapText="1"/>
      <protection/>
    </xf>
    <xf numFmtId="0" fontId="8" fillId="0" borderId="65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68" xfId="0" applyNumberFormat="1" applyFont="1" applyBorder="1" applyAlignment="1" applyProtection="1">
      <alignment vertical="center" wrapText="1"/>
      <protection/>
    </xf>
    <xf numFmtId="4" fontId="8" fillId="0" borderId="6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" fontId="8" fillId="0" borderId="70" xfId="0" applyNumberFormat="1" applyFont="1" applyBorder="1" applyAlignment="1" applyProtection="1">
      <alignment vertical="center" wrapText="1"/>
      <protection/>
    </xf>
    <xf numFmtId="4" fontId="8" fillId="0" borderId="7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3" fontId="8" fillId="0" borderId="70" xfId="0" applyNumberFormat="1" applyFont="1" applyBorder="1" applyAlignment="1" applyProtection="1">
      <alignment vertical="center" wrapText="1"/>
      <protection/>
    </xf>
    <xf numFmtId="3" fontId="8" fillId="0" borderId="71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9" fillId="0" borderId="22" xfId="63" applyFont="1" applyBorder="1" applyAlignment="1">
      <alignment horizontal="left" vertical="center" wrapText="1"/>
      <protection/>
    </xf>
    <xf numFmtId="0" fontId="19" fillId="0" borderId="11" xfId="63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27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33" xfId="63" applyFont="1" applyBorder="1" applyAlignment="1">
      <alignment horizontal="center" vertical="center" wrapText="1"/>
      <protection/>
    </xf>
    <xf numFmtId="0" fontId="19" fillId="0" borderId="73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 vertical="center" wrapText="1"/>
      <protection/>
    </xf>
    <xf numFmtId="4" fontId="19" fillId="0" borderId="74" xfId="63" applyNumberFormat="1" applyFont="1" applyBorder="1" applyAlignment="1">
      <alignment horizontal="left" vertical="center" wrapText="1"/>
      <protection/>
    </xf>
    <xf numFmtId="4" fontId="19" fillId="0" borderId="75" xfId="63" applyNumberFormat="1" applyFont="1" applyBorder="1" applyAlignment="1">
      <alignment horizontal="left" vertical="center" wrapText="1"/>
      <protection/>
    </xf>
    <xf numFmtId="4" fontId="19" fillId="0" borderId="24" xfId="63" applyNumberFormat="1" applyFont="1" applyBorder="1" applyAlignment="1">
      <alignment horizontal="left" vertical="center" wrapText="1"/>
      <protection/>
    </xf>
    <xf numFmtId="4" fontId="19" fillId="0" borderId="46" xfId="63" applyNumberFormat="1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22" xfId="63" applyFont="1" applyBorder="1" applyAlignment="1">
      <alignment horizontal="center" vertical="center" wrapText="1"/>
      <protection/>
    </xf>
    <xf numFmtId="4" fontId="19" fillId="0" borderId="76" xfId="63" applyNumberFormat="1" applyFont="1" applyBorder="1" applyAlignment="1">
      <alignment horizontal="left" vertical="center" wrapText="1"/>
      <protection/>
    </xf>
    <xf numFmtId="4" fontId="19" fillId="0" borderId="15" xfId="63" applyNumberFormat="1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19" fillId="0" borderId="22" xfId="63" applyFont="1" applyBorder="1" applyAlignment="1">
      <alignment vertical="center" wrapText="1"/>
      <protection/>
    </xf>
    <xf numFmtId="0" fontId="19" fillId="0" borderId="11" xfId="63" applyFont="1" applyBorder="1" applyAlignment="1">
      <alignment vertical="center" wrapText="1"/>
      <protection/>
    </xf>
    <xf numFmtId="0" fontId="19" fillId="0" borderId="24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30" xfId="63" applyFont="1" applyBorder="1" applyAlignment="1">
      <alignment horizontal="center" vertical="center" wrapText="1"/>
      <protection/>
    </xf>
    <xf numFmtId="1" fontId="19" fillId="0" borderId="77" xfId="0" applyFont="1" applyBorder="1" applyAlignment="1">
      <alignment horizontal="center" vertical="center"/>
    </xf>
    <xf numFmtId="1" fontId="19" fillId="0" borderId="22" xfId="0" applyFont="1" applyBorder="1" applyAlignment="1">
      <alignment horizontal="left" vertical="center"/>
    </xf>
    <xf numFmtId="1" fontId="19" fillId="0" borderId="11" xfId="0" applyFont="1" applyBorder="1" applyAlignment="1">
      <alignment horizontal="left" vertical="center"/>
    </xf>
    <xf numFmtId="0" fontId="19" fillId="0" borderId="15" xfId="63" applyFont="1" applyBorder="1" applyAlignment="1">
      <alignment horizontal="left" vertical="center" wrapText="1"/>
      <protection/>
    </xf>
    <xf numFmtId="0" fontId="19" fillId="0" borderId="29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0" fontId="19" fillId="0" borderId="26" xfId="63" applyFont="1" applyBorder="1" applyAlignment="1">
      <alignment horizontal="center" vertical="center" wrapText="1"/>
      <protection/>
    </xf>
    <xf numFmtId="1" fontId="19" fillId="0" borderId="22" xfId="0" applyFont="1" applyBorder="1" applyAlignment="1">
      <alignment horizontal="left" vertical="center" wrapText="1"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1" fontId="19" fillId="0" borderId="10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332</v>
      </c>
    </row>
    <row r="2" spans="1:8" ht="25.5" customHeight="1">
      <c r="A2" s="11" t="s">
        <v>333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334</v>
      </c>
      <c r="B4" s="162" t="s">
        <v>335</v>
      </c>
      <c r="C4" s="151" t="s">
        <v>336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219</v>
      </c>
      <c r="E5" s="146" t="s">
        <v>337</v>
      </c>
      <c r="F5" s="147"/>
      <c r="G5" s="148"/>
      <c r="H5" s="169" t="s">
        <v>224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338</v>
      </c>
      <c r="G6" s="173" t="s">
        <v>339</v>
      </c>
      <c r="H6" s="156"/>
    </row>
    <row r="7" spans="1:8" ht="19.5" customHeight="1">
      <c r="A7" s="73" t="s">
        <v>16</v>
      </c>
      <c r="B7" s="174" t="s">
        <v>64</v>
      </c>
      <c r="C7" s="74">
        <f>SUM(D7,E7,H7)</f>
        <v>1.5</v>
      </c>
      <c r="D7" s="75">
        <v>0</v>
      </c>
      <c r="E7" s="75">
        <f>SUM(F7,G7)</f>
        <v>1.5</v>
      </c>
      <c r="F7" s="75">
        <v>0</v>
      </c>
      <c r="G7" s="175">
        <v>1.5</v>
      </c>
      <c r="H7" s="176">
        <v>0</v>
      </c>
    </row>
    <row r="8" spans="1:8" ht="19.5" customHeight="1">
      <c r="A8" s="73" t="s">
        <v>87</v>
      </c>
      <c r="B8" s="174" t="s">
        <v>0</v>
      </c>
      <c r="C8" s="74">
        <f>SUM(D8,E8,H8)</f>
        <v>1.5</v>
      </c>
      <c r="D8" s="75">
        <v>0</v>
      </c>
      <c r="E8" s="75">
        <f>SUM(F8,G8)</f>
        <v>1.5</v>
      </c>
      <c r="F8" s="75">
        <v>0</v>
      </c>
      <c r="G8" s="175">
        <v>1.5</v>
      </c>
      <c r="H8" s="176">
        <v>0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2" t="s">
        <v>340</v>
      </c>
    </row>
    <row r="2" spans="1:8" ht="19.5" customHeight="1">
      <c r="A2" s="11" t="s">
        <v>341</v>
      </c>
      <c r="B2" s="11"/>
      <c r="C2" s="11"/>
      <c r="D2" s="11"/>
      <c r="E2" s="11"/>
      <c r="F2" s="11"/>
      <c r="G2" s="11"/>
      <c r="H2" s="11"/>
    </row>
    <row r="3" spans="1:8" ht="19.5" customHeight="1">
      <c r="A3" s="133" t="s">
        <v>5</v>
      </c>
      <c r="B3" s="41"/>
      <c r="C3" s="41"/>
      <c r="D3" s="41"/>
      <c r="E3" s="41"/>
      <c r="F3" s="177"/>
      <c r="G3" s="177"/>
      <c r="H3" s="10" t="s">
        <v>6</v>
      </c>
    </row>
    <row r="4" spans="1:8" ht="19.5" customHeight="1">
      <c r="A4" s="45" t="s">
        <v>63</v>
      </c>
      <c r="B4" s="46"/>
      <c r="C4" s="46"/>
      <c r="D4" s="46"/>
      <c r="E4" s="47"/>
      <c r="F4" s="178" t="s">
        <v>342</v>
      </c>
      <c r="G4" s="151"/>
      <c r="H4" s="151"/>
    </row>
    <row r="5" spans="1:8" ht="19.5" customHeight="1">
      <c r="A5" s="45" t="s">
        <v>72</v>
      </c>
      <c r="B5" s="46"/>
      <c r="C5" s="47"/>
      <c r="D5" s="179" t="s">
        <v>73</v>
      </c>
      <c r="E5" s="59" t="s">
        <v>114</v>
      </c>
      <c r="F5" s="53" t="s">
        <v>64</v>
      </c>
      <c r="G5" s="53" t="s">
        <v>110</v>
      </c>
      <c r="H5" s="151" t="s">
        <v>111</v>
      </c>
    </row>
    <row r="6" spans="1:8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</row>
    <row r="7" spans="1:8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1">
        <f>SUM(G7,H7)</f>
        <v>0</v>
      </c>
      <c r="G7" s="182" t="s">
        <v>16</v>
      </c>
      <c r="H7" s="76" t="s">
        <v>16</v>
      </c>
    </row>
    <row r="8" spans="1:8" ht="19.5" customHeight="1">
      <c r="A8" s="73" t="s">
        <v>16</v>
      </c>
      <c r="B8" s="73" t="s">
        <v>16</v>
      </c>
      <c r="C8" s="73" t="s">
        <v>16</v>
      </c>
      <c r="D8" s="73" t="s">
        <v>16</v>
      </c>
      <c r="E8" s="73" t="s">
        <v>16</v>
      </c>
      <c r="F8" s="181">
        <f>SUM(G8,H8)</f>
        <v>0</v>
      </c>
      <c r="G8" s="182" t="s">
        <v>16</v>
      </c>
      <c r="H8" s="76" t="s">
        <v>16</v>
      </c>
    </row>
    <row r="9" spans="1:8" ht="19.5" customHeight="1">
      <c r="A9" s="73" t="s">
        <v>16</v>
      </c>
      <c r="B9" s="73" t="s">
        <v>16</v>
      </c>
      <c r="C9" s="73" t="s">
        <v>16</v>
      </c>
      <c r="D9" s="73" t="s">
        <v>16</v>
      </c>
      <c r="E9" s="73" t="s">
        <v>16</v>
      </c>
      <c r="F9" s="181">
        <f>SUM(G9,H9)</f>
        <v>0</v>
      </c>
      <c r="G9" s="182" t="s">
        <v>16</v>
      </c>
      <c r="H9" s="76" t="s">
        <v>16</v>
      </c>
    </row>
    <row r="10" spans="1:8" ht="19.5" customHeight="1">
      <c r="A10" s="73" t="s">
        <v>16</v>
      </c>
      <c r="B10" s="73" t="s">
        <v>16</v>
      </c>
      <c r="C10" s="73" t="s">
        <v>16</v>
      </c>
      <c r="D10" s="73" t="s">
        <v>16</v>
      </c>
      <c r="E10" s="73" t="s">
        <v>16</v>
      </c>
      <c r="F10" s="181">
        <f>SUM(G10,H10)</f>
        <v>0</v>
      </c>
      <c r="G10" s="182" t="s">
        <v>16</v>
      </c>
      <c r="H10" s="76" t="s">
        <v>16</v>
      </c>
    </row>
    <row r="11" spans="1:8" ht="19.5" customHeight="1">
      <c r="A11" s="73" t="s">
        <v>16</v>
      </c>
      <c r="B11" s="73" t="s">
        <v>16</v>
      </c>
      <c r="C11" s="73" t="s">
        <v>16</v>
      </c>
      <c r="D11" s="73" t="s">
        <v>16</v>
      </c>
      <c r="E11" s="73" t="s">
        <v>16</v>
      </c>
      <c r="F11" s="181">
        <f>SUM(G11,H11)</f>
        <v>0</v>
      </c>
      <c r="G11" s="182" t="s">
        <v>16</v>
      </c>
      <c r="H11" s="76" t="s">
        <v>16</v>
      </c>
    </row>
    <row r="12" spans="1:8" ht="19.5" customHeight="1">
      <c r="A12" s="73" t="s">
        <v>16</v>
      </c>
      <c r="B12" s="73" t="s">
        <v>16</v>
      </c>
      <c r="C12" s="73" t="s">
        <v>16</v>
      </c>
      <c r="D12" s="73" t="s">
        <v>16</v>
      </c>
      <c r="E12" s="73" t="s">
        <v>16</v>
      </c>
      <c r="F12" s="181">
        <f>SUM(G12,H12)</f>
        <v>0</v>
      </c>
      <c r="G12" s="182" t="s">
        <v>16</v>
      </c>
      <c r="H12" s="76" t="s">
        <v>16</v>
      </c>
    </row>
    <row r="13" spans="1:8" ht="19.5" customHeight="1">
      <c r="A13" s="73" t="s">
        <v>16</v>
      </c>
      <c r="B13" s="73" t="s">
        <v>16</v>
      </c>
      <c r="C13" s="73" t="s">
        <v>16</v>
      </c>
      <c r="D13" s="73" t="s">
        <v>16</v>
      </c>
      <c r="E13" s="73" t="s">
        <v>16</v>
      </c>
      <c r="F13" s="181">
        <f>SUM(G13,H13)</f>
        <v>0</v>
      </c>
      <c r="G13" s="182" t="s">
        <v>16</v>
      </c>
      <c r="H13" s="76" t="s">
        <v>16</v>
      </c>
    </row>
    <row r="14" spans="1:8" ht="19.5" customHeight="1">
      <c r="A14" s="73" t="s">
        <v>16</v>
      </c>
      <c r="B14" s="73" t="s">
        <v>16</v>
      </c>
      <c r="C14" s="73" t="s">
        <v>16</v>
      </c>
      <c r="D14" s="73" t="s">
        <v>16</v>
      </c>
      <c r="E14" s="73" t="s">
        <v>16</v>
      </c>
      <c r="F14" s="181">
        <f>SUM(G14,H14)</f>
        <v>0</v>
      </c>
      <c r="G14" s="182" t="s">
        <v>16</v>
      </c>
      <c r="H14" s="76" t="s">
        <v>16</v>
      </c>
    </row>
    <row r="15" spans="1:8" ht="19.5" customHeight="1">
      <c r="A15" s="73" t="s">
        <v>16</v>
      </c>
      <c r="B15" s="73" t="s">
        <v>16</v>
      </c>
      <c r="C15" s="73" t="s">
        <v>16</v>
      </c>
      <c r="D15" s="73" t="s">
        <v>16</v>
      </c>
      <c r="E15" s="73" t="s">
        <v>16</v>
      </c>
      <c r="F15" s="181">
        <f>SUM(G15,H15)</f>
        <v>0</v>
      </c>
      <c r="G15" s="182" t="s">
        <v>16</v>
      </c>
      <c r="H15" s="76" t="s">
        <v>16</v>
      </c>
    </row>
    <row r="16" spans="1:8" ht="19.5" customHeight="1">
      <c r="A16" s="73" t="s">
        <v>16</v>
      </c>
      <c r="B16" s="73" t="s">
        <v>16</v>
      </c>
      <c r="C16" s="73" t="s">
        <v>16</v>
      </c>
      <c r="D16" s="73" t="s">
        <v>16</v>
      </c>
      <c r="E16" s="73" t="s">
        <v>16</v>
      </c>
      <c r="F16" s="181">
        <f>SUM(G16,H16)</f>
        <v>0</v>
      </c>
      <c r="G16" s="182" t="s">
        <v>16</v>
      </c>
      <c r="H16" s="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343</v>
      </c>
    </row>
    <row r="2" spans="1:8" ht="25.5" customHeight="1">
      <c r="A2" s="11" t="s">
        <v>344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334</v>
      </c>
      <c r="B4" s="162" t="s">
        <v>335</v>
      </c>
      <c r="C4" s="151" t="s">
        <v>336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219</v>
      </c>
      <c r="E5" s="146" t="s">
        <v>337</v>
      </c>
      <c r="F5" s="147"/>
      <c r="G5" s="148"/>
      <c r="H5" s="169" t="s">
        <v>224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338</v>
      </c>
      <c r="G6" s="173" t="s">
        <v>339</v>
      </c>
      <c r="H6" s="156"/>
    </row>
    <row r="7" spans="1:8" ht="19.5" customHeight="1">
      <c r="A7" s="73" t="s">
        <v>16</v>
      </c>
      <c r="B7" s="174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5" t="s">
        <v>16</v>
      </c>
      <c r="H7" s="176" t="s">
        <v>16</v>
      </c>
    </row>
    <row r="8" spans="1:8" ht="19.5" customHeight="1">
      <c r="A8" s="73" t="s">
        <v>16</v>
      </c>
      <c r="B8" s="174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5" t="s">
        <v>16</v>
      </c>
      <c r="H8" s="176" t="s">
        <v>16</v>
      </c>
    </row>
    <row r="9" spans="1:8" ht="19.5" customHeight="1">
      <c r="A9" s="73" t="s">
        <v>16</v>
      </c>
      <c r="B9" s="174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5" t="s">
        <v>16</v>
      </c>
      <c r="H9" s="176" t="s">
        <v>16</v>
      </c>
    </row>
    <row r="10" spans="1:8" ht="19.5" customHeight="1">
      <c r="A10" s="73" t="s">
        <v>16</v>
      </c>
      <c r="B10" s="174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5" t="s">
        <v>16</v>
      </c>
      <c r="H10" s="176" t="s">
        <v>16</v>
      </c>
    </row>
    <row r="11" spans="1:8" ht="19.5" customHeight="1">
      <c r="A11" s="73" t="s">
        <v>16</v>
      </c>
      <c r="B11" s="174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5" t="s">
        <v>16</v>
      </c>
      <c r="H11" s="176" t="s">
        <v>16</v>
      </c>
    </row>
    <row r="12" spans="1:8" ht="19.5" customHeight="1">
      <c r="A12" s="73" t="s">
        <v>16</v>
      </c>
      <c r="B12" s="174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5" t="s">
        <v>16</v>
      </c>
      <c r="H12" s="176" t="s">
        <v>16</v>
      </c>
    </row>
    <row r="13" spans="1:8" ht="19.5" customHeight="1">
      <c r="A13" s="73" t="s">
        <v>16</v>
      </c>
      <c r="B13" s="174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5" t="s">
        <v>16</v>
      </c>
      <c r="H13" s="176" t="s">
        <v>16</v>
      </c>
    </row>
    <row r="14" spans="1:8" ht="19.5" customHeight="1">
      <c r="A14" s="73" t="s">
        <v>16</v>
      </c>
      <c r="B14" s="174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5" t="s">
        <v>16</v>
      </c>
      <c r="H14" s="176" t="s">
        <v>16</v>
      </c>
    </row>
    <row r="15" spans="1:8" ht="19.5" customHeight="1">
      <c r="A15" s="73" t="s">
        <v>16</v>
      </c>
      <c r="B15" s="174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5" t="s">
        <v>16</v>
      </c>
      <c r="H15" s="176" t="s">
        <v>16</v>
      </c>
    </row>
    <row r="16" spans="1:8" ht="19.5" customHeight="1">
      <c r="A16" s="73" t="s">
        <v>16</v>
      </c>
      <c r="B16" s="174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5" t="s">
        <v>16</v>
      </c>
      <c r="H16" s="1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3" sqref="H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132" t="s">
        <v>345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ht="19.5" customHeight="1">
      <c r="A2" s="11" t="s">
        <v>346</v>
      </c>
      <c r="B2" s="11"/>
      <c r="C2" s="11"/>
      <c r="D2" s="11"/>
      <c r="E2" s="11"/>
      <c r="F2" s="11"/>
      <c r="G2" s="11"/>
      <c r="H2" s="1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83" t="s">
        <v>16</v>
      </c>
      <c r="B3" s="41"/>
      <c r="C3" s="41"/>
      <c r="D3" s="41"/>
      <c r="E3" s="41"/>
      <c r="F3" s="177"/>
      <c r="G3" s="177"/>
      <c r="H3" s="10" t="s">
        <v>6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45" t="s">
        <v>63</v>
      </c>
      <c r="B4" s="46"/>
      <c r="C4" s="46"/>
      <c r="D4" s="46"/>
      <c r="E4" s="47"/>
      <c r="F4" s="178" t="s">
        <v>347</v>
      </c>
      <c r="G4" s="151"/>
      <c r="H4" s="151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45" t="s">
        <v>72</v>
      </c>
      <c r="B5" s="46"/>
      <c r="C5" s="47"/>
      <c r="D5" s="179" t="s">
        <v>73</v>
      </c>
      <c r="E5" s="59" t="s">
        <v>114</v>
      </c>
      <c r="F5" s="53" t="s">
        <v>64</v>
      </c>
      <c r="G5" s="53" t="s">
        <v>110</v>
      </c>
      <c r="H5" s="151" t="s">
        <v>111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  <c r="I6" s="18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5" t="s">
        <v>16</v>
      </c>
      <c r="G7" s="186" t="s">
        <v>16</v>
      </c>
      <c r="H7" s="187" t="s">
        <v>16</v>
      </c>
      <c r="I7" s="184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</row>
    <row r="8" spans="1:245" ht="19.5" customHeight="1">
      <c r="A8" s="189"/>
      <c r="B8" s="189"/>
      <c r="C8" s="189"/>
      <c r="D8" s="190"/>
      <c r="E8" s="191"/>
      <c r="F8" s="191"/>
      <c r="G8" s="19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19.5" customHeight="1">
      <c r="A9" s="192"/>
      <c r="B9" s="192"/>
      <c r="C9" s="192"/>
      <c r="D9" s="193"/>
      <c r="E9" s="193"/>
      <c r="F9" s="193"/>
      <c r="G9" s="193"/>
      <c r="H9" s="193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</row>
    <row r="10" spans="1:245" ht="19.5" customHeight="1">
      <c r="A10" s="192"/>
      <c r="B10" s="192"/>
      <c r="C10" s="192"/>
      <c r="D10" s="192"/>
      <c r="E10" s="192"/>
      <c r="F10" s="192"/>
      <c r="G10" s="192"/>
      <c r="H10" s="193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</row>
    <row r="11" spans="1:245" ht="19.5" customHeight="1">
      <c r="A11" s="192"/>
      <c r="B11" s="192"/>
      <c r="C11" s="192"/>
      <c r="D11" s="193"/>
      <c r="E11" s="193"/>
      <c r="F11" s="193"/>
      <c r="G11" s="193"/>
      <c r="H11" s="193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</row>
    <row r="12" spans="1:245" ht="19.5" customHeight="1">
      <c r="A12" s="192"/>
      <c r="B12" s="192"/>
      <c r="C12" s="192"/>
      <c r="D12" s="193"/>
      <c r="E12" s="193"/>
      <c r="F12" s="193"/>
      <c r="G12" s="193"/>
      <c r="H12" s="193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</row>
    <row r="13" spans="1:245" ht="19.5" customHeight="1">
      <c r="A13" s="192"/>
      <c r="B13" s="192"/>
      <c r="C13" s="192"/>
      <c r="D13" s="192"/>
      <c r="E13" s="192"/>
      <c r="F13" s="192"/>
      <c r="G13" s="192"/>
      <c r="H13" s="193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</row>
    <row r="14" spans="1:245" ht="19.5" customHeight="1">
      <c r="A14" s="192"/>
      <c r="B14" s="192"/>
      <c r="C14" s="192"/>
      <c r="D14" s="193"/>
      <c r="E14" s="193"/>
      <c r="F14" s="193"/>
      <c r="G14" s="193"/>
      <c r="H14" s="193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</row>
    <row r="15" spans="1:245" ht="19.5" customHeight="1">
      <c r="A15" s="194"/>
      <c r="B15" s="192"/>
      <c r="C15" s="192"/>
      <c r="D15" s="193"/>
      <c r="E15" s="193"/>
      <c r="F15" s="193"/>
      <c r="G15" s="193"/>
      <c r="H15" s="193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</row>
    <row r="16" spans="1:245" ht="19.5" customHeight="1">
      <c r="A16" s="194"/>
      <c r="B16" s="194"/>
      <c r="C16" s="192"/>
      <c r="D16" s="192"/>
      <c r="E16" s="194"/>
      <c r="F16" s="194"/>
      <c r="G16" s="194"/>
      <c r="H16" s="193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</row>
    <row r="17" spans="1:245" ht="19.5" customHeight="1">
      <c r="A17" s="194"/>
      <c r="B17" s="194"/>
      <c r="C17" s="192"/>
      <c r="D17" s="193"/>
      <c r="E17" s="193"/>
      <c r="F17" s="193"/>
      <c r="G17" s="193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</row>
    <row r="18" spans="1:245" ht="19.5" customHeight="1">
      <c r="A18" s="192"/>
      <c r="B18" s="194"/>
      <c r="C18" s="192"/>
      <c r="D18" s="193"/>
      <c r="E18" s="193"/>
      <c r="F18" s="193"/>
      <c r="G18" s="193"/>
      <c r="H18" s="193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</row>
    <row r="19" spans="1:245" ht="19.5" customHeight="1">
      <c r="A19" s="192"/>
      <c r="B19" s="194"/>
      <c r="C19" s="194"/>
      <c r="D19" s="194"/>
      <c r="E19" s="194"/>
      <c r="F19" s="194"/>
      <c r="G19" s="194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</row>
    <row r="20" spans="1:245" ht="19.5" customHeight="1">
      <c r="A20" s="194"/>
      <c r="B20" s="194"/>
      <c r="C20" s="194"/>
      <c r="D20" s="193"/>
      <c r="E20" s="193"/>
      <c r="F20" s="193"/>
      <c r="G20" s="193"/>
      <c r="H20" s="193"/>
      <c r="I20" s="194"/>
      <c r="J20" s="192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</row>
    <row r="21" spans="1:245" ht="19.5" customHeight="1">
      <c r="A21" s="194"/>
      <c r="B21" s="194"/>
      <c r="C21" s="194"/>
      <c r="D21" s="193"/>
      <c r="E21" s="193"/>
      <c r="F21" s="193"/>
      <c r="G21" s="193"/>
      <c r="H21" s="193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</row>
    <row r="22" spans="1:245" ht="19.5" customHeight="1">
      <c r="A22" s="194"/>
      <c r="B22" s="194"/>
      <c r="C22" s="194"/>
      <c r="D22" s="194"/>
      <c r="E22" s="194"/>
      <c r="F22" s="194"/>
      <c r="G22" s="194"/>
      <c r="H22" s="193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</row>
    <row r="23" spans="1:245" ht="19.5" customHeight="1">
      <c r="A23" s="194"/>
      <c r="B23" s="194"/>
      <c r="C23" s="194"/>
      <c r="D23" s="193"/>
      <c r="E23" s="193"/>
      <c r="F23" s="193"/>
      <c r="G23" s="193"/>
      <c r="H23" s="193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</row>
    <row r="24" spans="1:245" ht="19.5" customHeight="1">
      <c r="A24" s="194"/>
      <c r="B24" s="194"/>
      <c r="C24" s="194"/>
      <c r="D24" s="193"/>
      <c r="E24" s="193"/>
      <c r="F24" s="193"/>
      <c r="G24" s="193"/>
      <c r="H24" s="193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</row>
    <row r="25" spans="1:245" ht="19.5" customHeight="1">
      <c r="A25" s="194"/>
      <c r="B25" s="194"/>
      <c r="C25" s="194"/>
      <c r="D25" s="194"/>
      <c r="E25" s="194"/>
      <c r="F25" s="194"/>
      <c r="G25" s="194"/>
      <c r="H25" s="193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</row>
    <row r="26" spans="1:245" ht="19.5" customHeight="1">
      <c r="A26" s="194"/>
      <c r="B26" s="194"/>
      <c r="C26" s="194"/>
      <c r="D26" s="193"/>
      <c r="E26" s="193"/>
      <c r="F26" s="193"/>
      <c r="G26" s="193"/>
      <c r="H26" s="193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</row>
    <row r="27" spans="1:245" ht="19.5" customHeight="1">
      <c r="A27" s="194"/>
      <c r="B27" s="194"/>
      <c r="C27" s="194"/>
      <c r="D27" s="193"/>
      <c r="E27" s="193"/>
      <c r="F27" s="193"/>
      <c r="G27" s="193"/>
      <c r="H27" s="193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</row>
    <row r="28" spans="1:245" ht="19.5" customHeight="1">
      <c r="A28" s="194"/>
      <c r="B28" s="194"/>
      <c r="C28" s="194"/>
      <c r="D28" s="194"/>
      <c r="E28" s="194"/>
      <c r="F28" s="194"/>
      <c r="G28" s="194"/>
      <c r="H28" s="193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</row>
    <row r="29" spans="1:245" ht="19.5" customHeight="1">
      <c r="A29" s="194"/>
      <c r="B29" s="194"/>
      <c r="C29" s="194"/>
      <c r="D29" s="193"/>
      <c r="E29" s="193"/>
      <c r="F29" s="193"/>
      <c r="G29" s="193"/>
      <c r="H29" s="193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</row>
    <row r="30" spans="1:245" ht="19.5" customHeight="1">
      <c r="A30" s="194"/>
      <c r="B30" s="194"/>
      <c r="C30" s="194"/>
      <c r="D30" s="193"/>
      <c r="E30" s="193"/>
      <c r="F30" s="193"/>
      <c r="G30" s="193"/>
      <c r="H30" s="193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</row>
    <row r="31" spans="1:245" ht="19.5" customHeight="1">
      <c r="A31" s="194"/>
      <c r="B31" s="194"/>
      <c r="C31" s="194"/>
      <c r="D31" s="194"/>
      <c r="E31" s="194"/>
      <c r="F31" s="194"/>
      <c r="G31" s="194"/>
      <c r="H31" s="193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</row>
    <row r="32" spans="1:245" ht="19.5" customHeight="1">
      <c r="A32" s="194"/>
      <c r="B32" s="194"/>
      <c r="C32" s="194"/>
      <c r="D32" s="194"/>
      <c r="E32" s="195"/>
      <c r="F32" s="195"/>
      <c r="G32" s="195"/>
      <c r="H32" s="193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</row>
    <row r="33" spans="1:245" ht="19.5" customHeight="1">
      <c r="A33" s="194"/>
      <c r="B33" s="194"/>
      <c r="C33" s="194"/>
      <c r="D33" s="194"/>
      <c r="E33" s="195"/>
      <c r="F33" s="195"/>
      <c r="G33" s="195"/>
      <c r="H33" s="193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</row>
    <row r="34" spans="1:245" ht="19.5" customHeight="1">
      <c r="A34" s="194"/>
      <c r="B34" s="194"/>
      <c r="C34" s="194"/>
      <c r="D34" s="194"/>
      <c r="E34" s="194"/>
      <c r="F34" s="194"/>
      <c r="G34" s="194"/>
      <c r="H34" s="193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</row>
    <row r="35" spans="1:245" ht="19.5" customHeight="1">
      <c r="A35" s="194"/>
      <c r="B35" s="194"/>
      <c r="C35" s="194"/>
      <c r="D35" s="194"/>
      <c r="E35" s="196"/>
      <c r="F35" s="196"/>
      <c r="G35" s="196"/>
      <c r="H35" s="193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</row>
    <row r="36" spans="1:245" ht="19.5" customHeight="1">
      <c r="A36" s="44"/>
      <c r="B36" s="44"/>
      <c r="C36" s="44"/>
      <c r="D36" s="44"/>
      <c r="E36" s="197"/>
      <c r="F36" s="197"/>
      <c r="G36" s="197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198"/>
      <c r="B37" s="198"/>
      <c r="C37" s="198"/>
      <c r="D37" s="198"/>
      <c r="E37" s="198"/>
      <c r="F37" s="198"/>
      <c r="G37" s="198"/>
      <c r="H37" s="199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  <c r="IK37" s="188"/>
    </row>
    <row r="38" spans="1:245" ht="19.5" customHeight="1">
      <c r="A38" s="44"/>
      <c r="B38" s="44"/>
      <c r="C38" s="44"/>
      <c r="D38" s="44"/>
      <c r="E38" s="44"/>
      <c r="F38" s="44"/>
      <c r="G38" s="44"/>
      <c r="H38" s="199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</row>
    <row r="39" spans="1:245" ht="19.5" customHeight="1">
      <c r="A39" s="188"/>
      <c r="B39" s="188"/>
      <c r="C39" s="188"/>
      <c r="D39" s="188"/>
      <c r="E39" s="188"/>
      <c r="F39" s="44"/>
      <c r="G39" s="44"/>
      <c r="H39" s="199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</row>
    <row r="40" spans="1:245" ht="19.5" customHeight="1">
      <c r="A40" s="188"/>
      <c r="B40" s="188"/>
      <c r="C40" s="188"/>
      <c r="D40" s="188"/>
      <c r="E40" s="188"/>
      <c r="F40" s="44"/>
      <c r="G40" s="44"/>
      <c r="H40" s="199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188"/>
      <c r="FX40" s="188"/>
      <c r="FY40" s="188"/>
      <c r="FZ40" s="188"/>
      <c r="GA40" s="188"/>
      <c r="GB40" s="188"/>
      <c r="GC40" s="188"/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8"/>
      <c r="GO40" s="188"/>
      <c r="GP40" s="188"/>
      <c r="GQ40" s="188"/>
      <c r="GR40" s="188"/>
      <c r="GS40" s="188"/>
      <c r="GT40" s="188"/>
      <c r="GU40" s="188"/>
      <c r="GV40" s="188"/>
      <c r="GW40" s="188"/>
      <c r="GX40" s="188"/>
      <c r="GY40" s="188"/>
      <c r="GZ40" s="188"/>
      <c r="HA40" s="188"/>
      <c r="HB40" s="188"/>
      <c r="HC40" s="188"/>
      <c r="HD40" s="188"/>
      <c r="HE40" s="188"/>
      <c r="HF40" s="188"/>
      <c r="HG40" s="188"/>
      <c r="HH40" s="188"/>
      <c r="HI40" s="188"/>
      <c r="HJ40" s="188"/>
      <c r="HK40" s="188"/>
      <c r="HL40" s="188"/>
      <c r="HM40" s="188"/>
      <c r="HN40" s="188"/>
      <c r="HO40" s="188"/>
      <c r="HP40" s="188"/>
      <c r="HQ40" s="188"/>
      <c r="HR40" s="188"/>
      <c r="HS40" s="188"/>
      <c r="HT40" s="188"/>
      <c r="HU40" s="188"/>
      <c r="HV40" s="188"/>
      <c r="HW40" s="188"/>
      <c r="HX40" s="188"/>
      <c r="HY40" s="188"/>
      <c r="HZ40" s="188"/>
      <c r="IA40" s="188"/>
      <c r="IB40" s="188"/>
      <c r="IC40" s="188"/>
      <c r="ID40" s="188"/>
      <c r="IE40" s="188"/>
      <c r="IF40" s="188"/>
      <c r="IG40" s="188"/>
      <c r="IH40" s="188"/>
      <c r="II40" s="188"/>
      <c r="IJ40" s="188"/>
      <c r="IK40" s="188"/>
    </row>
    <row r="41" spans="1:245" ht="19.5" customHeight="1">
      <c r="A41" s="188"/>
      <c r="B41" s="188"/>
      <c r="C41" s="188"/>
      <c r="D41" s="188"/>
      <c r="E41" s="188"/>
      <c r="F41" s="44"/>
      <c r="G41" s="44"/>
      <c r="H41" s="199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8"/>
      <c r="FO41" s="188"/>
      <c r="FP41" s="188"/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8"/>
      <c r="GB41" s="188"/>
      <c r="GC41" s="188"/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8"/>
      <c r="GO41" s="188"/>
      <c r="GP41" s="188"/>
      <c r="GQ41" s="188"/>
      <c r="GR41" s="188"/>
      <c r="GS41" s="188"/>
      <c r="GT41" s="188"/>
      <c r="GU41" s="188"/>
      <c r="GV41" s="188"/>
      <c r="GW41" s="188"/>
      <c r="GX41" s="188"/>
      <c r="GY41" s="188"/>
      <c r="GZ41" s="188"/>
      <c r="HA41" s="188"/>
      <c r="HB41" s="188"/>
      <c r="HC41" s="188"/>
      <c r="HD41" s="188"/>
      <c r="HE41" s="188"/>
      <c r="HF41" s="188"/>
      <c r="HG41" s="188"/>
      <c r="HH41" s="188"/>
      <c r="HI41" s="188"/>
      <c r="HJ41" s="188"/>
      <c r="HK41" s="188"/>
      <c r="HL41" s="188"/>
      <c r="HM41" s="188"/>
      <c r="HN41" s="188"/>
      <c r="HO41" s="188"/>
      <c r="HP41" s="188"/>
      <c r="HQ41" s="188"/>
      <c r="HR41" s="188"/>
      <c r="HS41" s="188"/>
      <c r="HT41" s="188"/>
      <c r="HU41" s="188"/>
      <c r="HV41" s="188"/>
      <c r="HW41" s="188"/>
      <c r="HX41" s="188"/>
      <c r="HY41" s="188"/>
      <c r="HZ41" s="188"/>
      <c r="IA41" s="188"/>
      <c r="IB41" s="188"/>
      <c r="IC41" s="188"/>
      <c r="ID41" s="188"/>
      <c r="IE41" s="188"/>
      <c r="IF41" s="188"/>
      <c r="IG41" s="188"/>
      <c r="IH41" s="188"/>
      <c r="II41" s="188"/>
      <c r="IJ41" s="188"/>
      <c r="IK41" s="188"/>
    </row>
    <row r="42" spans="1:245" ht="19.5" customHeight="1">
      <c r="A42" s="188"/>
      <c r="B42" s="188"/>
      <c r="C42" s="188"/>
      <c r="D42" s="188"/>
      <c r="E42" s="188"/>
      <c r="F42" s="44"/>
      <c r="G42" s="44"/>
      <c r="H42" s="199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8"/>
      <c r="EP42" s="188"/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8"/>
      <c r="FK42" s="188"/>
      <c r="FL42" s="188"/>
      <c r="FM42" s="188"/>
      <c r="FN42" s="188"/>
      <c r="FO42" s="188"/>
      <c r="FP42" s="188"/>
      <c r="FQ42" s="188"/>
      <c r="FR42" s="188"/>
      <c r="FS42" s="188"/>
      <c r="FT42" s="188"/>
      <c r="FU42" s="188"/>
      <c r="FV42" s="188"/>
      <c r="FW42" s="188"/>
      <c r="FX42" s="188"/>
      <c r="FY42" s="188"/>
      <c r="FZ42" s="188"/>
      <c r="GA42" s="188"/>
      <c r="GB42" s="188"/>
      <c r="GC42" s="188"/>
      <c r="GD42" s="188"/>
      <c r="GE42" s="188"/>
      <c r="GF42" s="188"/>
      <c r="GG42" s="188"/>
      <c r="GH42" s="188"/>
      <c r="GI42" s="188"/>
      <c r="GJ42" s="188"/>
      <c r="GK42" s="188"/>
      <c r="GL42" s="188"/>
      <c r="GM42" s="188"/>
      <c r="GN42" s="188"/>
      <c r="GO42" s="188"/>
      <c r="GP42" s="188"/>
      <c r="GQ42" s="188"/>
      <c r="GR42" s="188"/>
      <c r="GS42" s="188"/>
      <c r="GT42" s="188"/>
      <c r="GU42" s="188"/>
      <c r="GV42" s="188"/>
      <c r="GW42" s="188"/>
      <c r="GX42" s="188"/>
      <c r="GY42" s="188"/>
      <c r="GZ42" s="188"/>
      <c r="HA42" s="188"/>
      <c r="HB42" s="188"/>
      <c r="HC42" s="188"/>
      <c r="HD42" s="188"/>
      <c r="HE42" s="188"/>
      <c r="HF42" s="188"/>
      <c r="HG42" s="188"/>
      <c r="HH42" s="188"/>
      <c r="HI42" s="188"/>
      <c r="HJ42" s="188"/>
      <c r="HK42" s="188"/>
      <c r="HL42" s="188"/>
      <c r="HM42" s="188"/>
      <c r="HN42" s="188"/>
      <c r="HO42" s="188"/>
      <c r="HP42" s="188"/>
      <c r="HQ42" s="188"/>
      <c r="HR42" s="188"/>
      <c r="HS42" s="188"/>
      <c r="HT42" s="188"/>
      <c r="HU42" s="188"/>
      <c r="HV42" s="188"/>
      <c r="HW42" s="188"/>
      <c r="HX42" s="188"/>
      <c r="HY42" s="188"/>
      <c r="HZ42" s="188"/>
      <c r="IA42" s="188"/>
      <c r="IB42" s="188"/>
      <c r="IC42" s="188"/>
      <c r="ID42" s="188"/>
      <c r="IE42" s="188"/>
      <c r="IF42" s="188"/>
      <c r="IG42" s="188"/>
      <c r="IH42" s="188"/>
      <c r="II42" s="188"/>
      <c r="IJ42" s="188"/>
      <c r="IK42" s="188"/>
    </row>
    <row r="43" spans="1:245" ht="19.5" customHeight="1">
      <c r="A43" s="188"/>
      <c r="B43" s="188"/>
      <c r="C43" s="188"/>
      <c r="D43" s="188"/>
      <c r="E43" s="188"/>
      <c r="F43" s="44"/>
      <c r="G43" s="44"/>
      <c r="H43" s="199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8"/>
      <c r="FK43" s="188"/>
      <c r="FL43" s="188"/>
      <c r="FM43" s="188"/>
      <c r="FN43" s="188"/>
      <c r="FO43" s="188"/>
      <c r="FP43" s="188"/>
      <c r="FQ43" s="188"/>
      <c r="FR43" s="188"/>
      <c r="FS43" s="188"/>
      <c r="FT43" s="188"/>
      <c r="FU43" s="188"/>
      <c r="FV43" s="188"/>
      <c r="FW43" s="188"/>
      <c r="FX43" s="188"/>
      <c r="FY43" s="188"/>
      <c r="FZ43" s="188"/>
      <c r="GA43" s="188"/>
      <c r="GB43" s="188"/>
      <c r="GC43" s="188"/>
      <c r="GD43" s="188"/>
      <c r="GE43" s="188"/>
      <c r="GF43" s="188"/>
      <c r="GG43" s="188"/>
      <c r="GH43" s="188"/>
      <c r="GI43" s="188"/>
      <c r="GJ43" s="188"/>
      <c r="GK43" s="188"/>
      <c r="GL43" s="188"/>
      <c r="GM43" s="188"/>
      <c r="GN43" s="188"/>
      <c r="GO43" s="188"/>
      <c r="GP43" s="188"/>
      <c r="GQ43" s="188"/>
      <c r="GR43" s="188"/>
      <c r="GS43" s="188"/>
      <c r="GT43" s="188"/>
      <c r="GU43" s="188"/>
      <c r="GV43" s="188"/>
      <c r="GW43" s="188"/>
      <c r="GX43" s="188"/>
      <c r="GY43" s="188"/>
      <c r="GZ43" s="188"/>
      <c r="HA43" s="188"/>
      <c r="HB43" s="188"/>
      <c r="HC43" s="188"/>
      <c r="HD43" s="188"/>
      <c r="HE43" s="188"/>
      <c r="HF43" s="188"/>
      <c r="HG43" s="188"/>
      <c r="HH43" s="188"/>
      <c r="HI43" s="188"/>
      <c r="HJ43" s="188"/>
      <c r="HK43" s="188"/>
      <c r="HL43" s="188"/>
      <c r="HM43" s="188"/>
      <c r="HN43" s="188"/>
      <c r="HO43" s="188"/>
      <c r="HP43" s="188"/>
      <c r="HQ43" s="188"/>
      <c r="HR43" s="188"/>
      <c r="HS43" s="188"/>
      <c r="HT43" s="188"/>
      <c r="HU43" s="188"/>
      <c r="HV43" s="188"/>
      <c r="HW43" s="188"/>
      <c r="HX43" s="188"/>
      <c r="HY43" s="188"/>
      <c r="HZ43" s="188"/>
      <c r="IA43" s="188"/>
      <c r="IB43" s="188"/>
      <c r="IC43" s="188"/>
      <c r="ID43" s="188"/>
      <c r="IE43" s="188"/>
      <c r="IF43" s="188"/>
      <c r="IG43" s="188"/>
      <c r="IH43" s="188"/>
      <c r="II43" s="188"/>
      <c r="IJ43" s="188"/>
      <c r="IK43" s="188"/>
    </row>
    <row r="44" spans="1:245" ht="19.5" customHeight="1">
      <c r="A44" s="188"/>
      <c r="B44" s="188"/>
      <c r="C44" s="188"/>
      <c r="D44" s="188"/>
      <c r="E44" s="188"/>
      <c r="F44" s="44"/>
      <c r="G44" s="44"/>
      <c r="H44" s="199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8"/>
      <c r="FK44" s="188"/>
      <c r="FL44" s="188"/>
      <c r="FM44" s="188"/>
      <c r="FN44" s="188"/>
      <c r="FO44" s="188"/>
      <c r="FP44" s="188"/>
      <c r="FQ44" s="188"/>
      <c r="FR44" s="188"/>
      <c r="FS44" s="188"/>
      <c r="FT44" s="188"/>
      <c r="FU44" s="188"/>
      <c r="FV44" s="188"/>
      <c r="FW44" s="188"/>
      <c r="FX44" s="188"/>
      <c r="FY44" s="188"/>
      <c r="FZ44" s="188"/>
      <c r="GA44" s="188"/>
      <c r="GB44" s="188"/>
      <c r="GC44" s="188"/>
      <c r="GD44" s="188"/>
      <c r="GE44" s="188"/>
      <c r="GF44" s="188"/>
      <c r="GG44" s="188"/>
      <c r="GH44" s="188"/>
      <c r="GI44" s="188"/>
      <c r="GJ44" s="188"/>
      <c r="GK44" s="188"/>
      <c r="GL44" s="188"/>
      <c r="GM44" s="188"/>
      <c r="GN44" s="188"/>
      <c r="GO44" s="188"/>
      <c r="GP44" s="188"/>
      <c r="GQ44" s="188"/>
      <c r="GR44" s="188"/>
      <c r="GS44" s="188"/>
      <c r="GT44" s="188"/>
      <c r="GU44" s="188"/>
      <c r="GV44" s="188"/>
      <c r="GW44" s="188"/>
      <c r="GX44" s="188"/>
      <c r="GY44" s="188"/>
      <c r="GZ44" s="188"/>
      <c r="HA44" s="188"/>
      <c r="HB44" s="188"/>
      <c r="HC44" s="188"/>
      <c r="HD44" s="188"/>
      <c r="HE44" s="188"/>
      <c r="HF44" s="188"/>
      <c r="HG44" s="188"/>
      <c r="HH44" s="188"/>
      <c r="HI44" s="188"/>
      <c r="HJ44" s="188"/>
      <c r="HK44" s="188"/>
      <c r="HL44" s="188"/>
      <c r="HM44" s="188"/>
      <c r="HN44" s="188"/>
      <c r="HO44" s="188"/>
      <c r="HP44" s="188"/>
      <c r="HQ44" s="188"/>
      <c r="HR44" s="188"/>
      <c r="HS44" s="188"/>
      <c r="HT44" s="188"/>
      <c r="HU44" s="188"/>
      <c r="HV44" s="188"/>
      <c r="HW44" s="188"/>
      <c r="HX44" s="188"/>
      <c r="HY44" s="188"/>
      <c r="HZ44" s="188"/>
      <c r="IA44" s="188"/>
      <c r="IB44" s="188"/>
      <c r="IC44" s="188"/>
      <c r="ID44" s="188"/>
      <c r="IE44" s="188"/>
      <c r="IF44" s="188"/>
      <c r="IG44" s="188"/>
      <c r="IH44" s="188"/>
      <c r="II44" s="188"/>
      <c r="IJ44" s="188"/>
      <c r="IK44" s="188"/>
    </row>
    <row r="45" spans="1:245" ht="19.5" customHeight="1">
      <c r="A45" s="188"/>
      <c r="B45" s="188"/>
      <c r="C45" s="188"/>
      <c r="D45" s="188"/>
      <c r="E45" s="188"/>
      <c r="F45" s="44"/>
      <c r="G45" s="44"/>
      <c r="H45" s="199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8"/>
      <c r="FK45" s="188"/>
      <c r="FL45" s="188"/>
      <c r="FM45" s="188"/>
      <c r="FN45" s="188"/>
      <c r="FO45" s="188"/>
      <c r="FP45" s="188"/>
      <c r="FQ45" s="188"/>
      <c r="FR45" s="188"/>
      <c r="FS45" s="188"/>
      <c r="FT45" s="188"/>
      <c r="FU45" s="188"/>
      <c r="FV45" s="188"/>
      <c r="FW45" s="188"/>
      <c r="FX45" s="188"/>
      <c r="FY45" s="188"/>
      <c r="FZ45" s="188"/>
      <c r="GA45" s="188"/>
      <c r="GB45" s="188"/>
      <c r="GC45" s="188"/>
      <c r="GD45" s="188"/>
      <c r="GE45" s="188"/>
      <c r="GF45" s="188"/>
      <c r="GG45" s="188"/>
      <c r="GH45" s="188"/>
      <c r="GI45" s="188"/>
      <c r="GJ45" s="188"/>
      <c r="GK45" s="188"/>
      <c r="GL45" s="188"/>
      <c r="GM45" s="188"/>
      <c r="GN45" s="188"/>
      <c r="GO45" s="188"/>
      <c r="GP45" s="188"/>
      <c r="GQ45" s="188"/>
      <c r="GR45" s="188"/>
      <c r="GS45" s="188"/>
      <c r="GT45" s="188"/>
      <c r="GU45" s="188"/>
      <c r="GV45" s="188"/>
      <c r="GW45" s="188"/>
      <c r="GX45" s="188"/>
      <c r="GY45" s="188"/>
      <c r="GZ45" s="188"/>
      <c r="HA45" s="188"/>
      <c r="HB45" s="188"/>
      <c r="HC45" s="188"/>
      <c r="HD45" s="188"/>
      <c r="HE45" s="188"/>
      <c r="HF45" s="188"/>
      <c r="HG45" s="188"/>
      <c r="HH45" s="188"/>
      <c r="HI45" s="188"/>
      <c r="HJ45" s="188"/>
      <c r="HK45" s="188"/>
      <c r="HL45" s="188"/>
      <c r="HM45" s="188"/>
      <c r="HN45" s="188"/>
      <c r="HO45" s="188"/>
      <c r="HP45" s="188"/>
      <c r="HQ45" s="188"/>
      <c r="HR45" s="188"/>
      <c r="HS45" s="188"/>
      <c r="HT45" s="188"/>
      <c r="HU45" s="188"/>
      <c r="HV45" s="188"/>
      <c r="HW45" s="188"/>
      <c r="HX45" s="188"/>
      <c r="HY45" s="188"/>
      <c r="HZ45" s="188"/>
      <c r="IA45" s="188"/>
      <c r="IB45" s="188"/>
      <c r="IC45" s="188"/>
      <c r="ID45" s="188"/>
      <c r="IE45" s="188"/>
      <c r="IF45" s="188"/>
      <c r="IG45" s="188"/>
      <c r="IH45" s="188"/>
      <c r="II45" s="188"/>
      <c r="IJ45" s="188"/>
      <c r="IK45" s="188"/>
    </row>
    <row r="46" spans="1:245" ht="19.5" customHeight="1">
      <c r="A46" s="188"/>
      <c r="B46" s="188"/>
      <c r="C46" s="188"/>
      <c r="D46" s="188"/>
      <c r="E46" s="188"/>
      <c r="F46" s="44"/>
      <c r="G46" s="44"/>
      <c r="H46" s="199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8"/>
      <c r="FK46" s="188"/>
      <c r="FL46" s="188"/>
      <c r="FM46" s="188"/>
      <c r="FN46" s="188"/>
      <c r="FO46" s="188"/>
      <c r="FP46" s="188"/>
      <c r="FQ46" s="188"/>
      <c r="FR46" s="188"/>
      <c r="FS46" s="188"/>
      <c r="FT46" s="188"/>
      <c r="FU46" s="188"/>
      <c r="FV46" s="188"/>
      <c r="FW46" s="188"/>
      <c r="FX46" s="188"/>
      <c r="FY46" s="188"/>
      <c r="FZ46" s="188"/>
      <c r="GA46" s="188"/>
      <c r="GB46" s="188"/>
      <c r="GC46" s="188"/>
      <c r="GD46" s="188"/>
      <c r="GE46" s="188"/>
      <c r="GF46" s="188"/>
      <c r="GG46" s="188"/>
      <c r="GH46" s="188"/>
      <c r="GI46" s="188"/>
      <c r="GJ46" s="188"/>
      <c r="GK46" s="188"/>
      <c r="GL46" s="188"/>
      <c r="GM46" s="188"/>
      <c r="GN46" s="188"/>
      <c r="GO46" s="188"/>
      <c r="GP46" s="188"/>
      <c r="GQ46" s="188"/>
      <c r="GR46" s="188"/>
      <c r="GS46" s="188"/>
      <c r="GT46" s="188"/>
      <c r="GU46" s="188"/>
      <c r="GV46" s="188"/>
      <c r="GW46" s="188"/>
      <c r="GX46" s="188"/>
      <c r="GY46" s="188"/>
      <c r="GZ46" s="188"/>
      <c r="HA46" s="188"/>
      <c r="HB46" s="188"/>
      <c r="HC46" s="188"/>
      <c r="HD46" s="188"/>
      <c r="HE46" s="188"/>
      <c r="HF46" s="188"/>
      <c r="HG46" s="188"/>
      <c r="HH46" s="188"/>
      <c r="HI46" s="188"/>
      <c r="HJ46" s="188"/>
      <c r="HK46" s="188"/>
      <c r="HL46" s="188"/>
      <c r="HM46" s="188"/>
      <c r="HN46" s="188"/>
      <c r="HO46" s="188"/>
      <c r="HP46" s="188"/>
      <c r="HQ46" s="188"/>
      <c r="HR46" s="188"/>
      <c r="HS46" s="188"/>
      <c r="HT46" s="188"/>
      <c r="HU46" s="188"/>
      <c r="HV46" s="188"/>
      <c r="HW46" s="188"/>
      <c r="HX46" s="188"/>
      <c r="HY46" s="188"/>
      <c r="HZ46" s="188"/>
      <c r="IA46" s="188"/>
      <c r="IB46" s="188"/>
      <c r="IC46" s="188"/>
      <c r="ID46" s="188"/>
      <c r="IE46" s="188"/>
      <c r="IF46" s="188"/>
      <c r="IG46" s="188"/>
      <c r="IH46" s="188"/>
      <c r="II46" s="188"/>
      <c r="IJ46" s="188"/>
      <c r="IK46" s="188"/>
    </row>
    <row r="47" spans="1:245" ht="19.5" customHeight="1">
      <c r="A47" s="188"/>
      <c r="B47" s="188"/>
      <c r="C47" s="188"/>
      <c r="D47" s="188"/>
      <c r="E47" s="188"/>
      <c r="F47" s="44"/>
      <c r="G47" s="44"/>
      <c r="H47" s="199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8"/>
      <c r="EK47" s="188"/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8"/>
      <c r="FK47" s="188"/>
      <c r="FL47" s="188"/>
      <c r="FM47" s="188"/>
      <c r="FN47" s="188"/>
      <c r="FO47" s="188"/>
      <c r="FP47" s="188"/>
      <c r="FQ47" s="188"/>
      <c r="FR47" s="188"/>
      <c r="FS47" s="188"/>
      <c r="FT47" s="188"/>
      <c r="FU47" s="188"/>
      <c r="FV47" s="188"/>
      <c r="FW47" s="188"/>
      <c r="FX47" s="188"/>
      <c r="FY47" s="188"/>
      <c r="FZ47" s="188"/>
      <c r="GA47" s="188"/>
      <c r="GB47" s="188"/>
      <c r="GC47" s="188"/>
      <c r="GD47" s="188"/>
      <c r="GE47" s="188"/>
      <c r="GF47" s="188"/>
      <c r="GG47" s="188"/>
      <c r="GH47" s="188"/>
      <c r="GI47" s="188"/>
      <c r="GJ47" s="188"/>
      <c r="GK47" s="188"/>
      <c r="GL47" s="188"/>
      <c r="GM47" s="188"/>
      <c r="GN47" s="188"/>
      <c r="GO47" s="188"/>
      <c r="GP47" s="188"/>
      <c r="GQ47" s="188"/>
      <c r="GR47" s="188"/>
      <c r="GS47" s="188"/>
      <c r="GT47" s="188"/>
      <c r="GU47" s="188"/>
      <c r="GV47" s="188"/>
      <c r="GW47" s="188"/>
      <c r="GX47" s="188"/>
      <c r="GY47" s="188"/>
      <c r="GZ47" s="188"/>
      <c r="HA47" s="188"/>
      <c r="HB47" s="188"/>
      <c r="HC47" s="188"/>
      <c r="HD47" s="188"/>
      <c r="HE47" s="188"/>
      <c r="HF47" s="188"/>
      <c r="HG47" s="188"/>
      <c r="HH47" s="188"/>
      <c r="HI47" s="188"/>
      <c r="HJ47" s="188"/>
      <c r="HK47" s="188"/>
      <c r="HL47" s="188"/>
      <c r="HM47" s="188"/>
      <c r="HN47" s="188"/>
      <c r="HO47" s="188"/>
      <c r="HP47" s="188"/>
      <c r="HQ47" s="188"/>
      <c r="HR47" s="188"/>
      <c r="HS47" s="188"/>
      <c r="HT47" s="188"/>
      <c r="HU47" s="188"/>
      <c r="HV47" s="188"/>
      <c r="HW47" s="188"/>
      <c r="HX47" s="188"/>
      <c r="HY47" s="188"/>
      <c r="HZ47" s="188"/>
      <c r="IA47" s="188"/>
      <c r="IB47" s="188"/>
      <c r="IC47" s="188"/>
      <c r="ID47" s="188"/>
      <c r="IE47" s="188"/>
      <c r="IF47" s="188"/>
      <c r="IG47" s="188"/>
      <c r="IH47" s="188"/>
      <c r="II47" s="188"/>
      <c r="IJ47" s="188"/>
      <c r="IK47" s="188"/>
    </row>
    <row r="48" spans="1:245" ht="19.5" customHeight="1">
      <c r="A48" s="188"/>
      <c r="B48" s="188"/>
      <c r="C48" s="188"/>
      <c r="D48" s="188"/>
      <c r="E48" s="188"/>
      <c r="F48" s="44"/>
      <c r="G48" s="44"/>
      <c r="H48" s="199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8"/>
      <c r="DR48" s="188"/>
      <c r="DS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88"/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8"/>
      <c r="FK48" s="188"/>
      <c r="FL48" s="188"/>
      <c r="FM48" s="188"/>
      <c r="FN48" s="188"/>
      <c r="FO48" s="188"/>
      <c r="FP48" s="188"/>
      <c r="FQ48" s="188"/>
      <c r="FR48" s="188"/>
      <c r="FS48" s="188"/>
      <c r="FT48" s="188"/>
      <c r="FU48" s="188"/>
      <c r="FV48" s="188"/>
      <c r="FW48" s="188"/>
      <c r="FX48" s="188"/>
      <c r="FY48" s="188"/>
      <c r="FZ48" s="188"/>
      <c r="GA48" s="188"/>
      <c r="GB48" s="188"/>
      <c r="GC48" s="188"/>
      <c r="GD48" s="188"/>
      <c r="GE48" s="188"/>
      <c r="GF48" s="188"/>
      <c r="GG48" s="188"/>
      <c r="GH48" s="188"/>
      <c r="GI48" s="188"/>
      <c r="GJ48" s="188"/>
      <c r="GK48" s="188"/>
      <c r="GL48" s="188"/>
      <c r="GM48" s="188"/>
      <c r="GN48" s="188"/>
      <c r="GO48" s="188"/>
      <c r="GP48" s="188"/>
      <c r="GQ48" s="188"/>
      <c r="GR48" s="188"/>
      <c r="GS48" s="188"/>
      <c r="GT48" s="188"/>
      <c r="GU48" s="188"/>
      <c r="GV48" s="188"/>
      <c r="GW48" s="188"/>
      <c r="GX48" s="188"/>
      <c r="GY48" s="188"/>
      <c r="GZ48" s="188"/>
      <c r="HA48" s="188"/>
      <c r="HB48" s="188"/>
      <c r="HC48" s="188"/>
      <c r="HD48" s="188"/>
      <c r="HE48" s="188"/>
      <c r="HF48" s="188"/>
      <c r="HG48" s="188"/>
      <c r="HH48" s="188"/>
      <c r="HI48" s="188"/>
      <c r="HJ48" s="188"/>
      <c r="HK48" s="188"/>
      <c r="HL48" s="188"/>
      <c r="HM48" s="188"/>
      <c r="HN48" s="188"/>
      <c r="HO48" s="188"/>
      <c r="HP48" s="188"/>
      <c r="HQ48" s="188"/>
      <c r="HR48" s="188"/>
      <c r="HS48" s="188"/>
      <c r="HT48" s="188"/>
      <c r="HU48" s="188"/>
      <c r="HV48" s="188"/>
      <c r="HW48" s="188"/>
      <c r="HX48" s="188"/>
      <c r="HY48" s="188"/>
      <c r="HZ48" s="188"/>
      <c r="IA48" s="188"/>
      <c r="IB48" s="188"/>
      <c r="IC48" s="188"/>
      <c r="ID48" s="188"/>
      <c r="IE48" s="188"/>
      <c r="IF48" s="188"/>
      <c r="IG48" s="188"/>
      <c r="IH48" s="188"/>
      <c r="II48" s="188"/>
      <c r="IJ48" s="188"/>
      <c r="IK48" s="188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10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200"/>
      <c r="B1" s="200"/>
      <c r="C1" s="200"/>
      <c r="D1" s="200"/>
      <c r="E1" s="200"/>
      <c r="F1"/>
      <c r="G1"/>
      <c r="H1"/>
    </row>
    <row r="2" spans="1:8" ht="23.25" customHeight="1">
      <c r="A2" s="201" t="s">
        <v>348</v>
      </c>
      <c r="B2" s="201"/>
      <c r="C2" s="201"/>
      <c r="D2" s="201"/>
      <c r="E2" s="201"/>
      <c r="F2" s="201"/>
      <c r="G2" s="201"/>
      <c r="H2" s="201"/>
    </row>
    <row r="3" spans="1:8" ht="15" customHeight="1">
      <c r="A3" s="202" t="s">
        <v>349</v>
      </c>
      <c r="B3" s="202"/>
      <c r="C3" s="202"/>
      <c r="D3" s="202"/>
      <c r="E3" s="202"/>
      <c r="F3" s="202"/>
      <c r="G3" s="202"/>
      <c r="H3" s="202"/>
    </row>
    <row r="4" spans="1:8" ht="21" customHeight="1">
      <c r="A4" s="203" t="s">
        <v>335</v>
      </c>
      <c r="B4" s="203"/>
      <c r="C4" s="204" t="s">
        <v>5</v>
      </c>
      <c r="D4" s="205"/>
      <c r="E4" s="205"/>
      <c r="F4" s="205"/>
      <c r="G4" s="205"/>
      <c r="H4" s="206"/>
    </row>
    <row r="5" spans="1:8" ht="21" customHeight="1">
      <c r="A5" s="207" t="s">
        <v>350</v>
      </c>
      <c r="B5" s="208" t="s">
        <v>351</v>
      </c>
      <c r="C5" s="203" t="s">
        <v>352</v>
      </c>
      <c r="D5" s="203"/>
      <c r="E5" s="203"/>
      <c r="F5" s="209" t="s">
        <v>353</v>
      </c>
      <c r="G5" s="203"/>
      <c r="H5" s="203"/>
    </row>
    <row r="6" spans="1:8" ht="21" customHeight="1">
      <c r="A6" s="210"/>
      <c r="B6" s="211"/>
      <c r="C6" s="203"/>
      <c r="D6" s="203"/>
      <c r="E6" s="203"/>
      <c r="F6" s="212" t="s">
        <v>354</v>
      </c>
      <c r="G6" s="213" t="s">
        <v>355</v>
      </c>
      <c r="H6" s="213" t="s">
        <v>356</v>
      </c>
    </row>
    <row r="7" spans="1:8" ht="21" customHeight="1">
      <c r="A7" s="210"/>
      <c r="B7" s="203" t="s">
        <v>357</v>
      </c>
      <c r="C7" s="204" t="s">
        <v>358</v>
      </c>
      <c r="D7" s="205" t="s">
        <v>359</v>
      </c>
      <c r="E7" s="206"/>
      <c r="F7" s="214">
        <f aca="true" t="shared" si="0" ref="F7:F15">SUM(G7,H7)</f>
        <v>47.95</v>
      </c>
      <c r="G7" s="215">
        <v>47.95</v>
      </c>
      <c r="H7" s="215">
        <v>0</v>
      </c>
    </row>
    <row r="8" spans="1:8" ht="21" customHeight="1">
      <c r="A8" s="210"/>
      <c r="B8" s="203" t="s">
        <v>360</v>
      </c>
      <c r="C8" s="204" t="s">
        <v>361</v>
      </c>
      <c r="D8" s="205" t="s">
        <v>362</v>
      </c>
      <c r="E8" s="206"/>
      <c r="F8" s="214">
        <f t="shared" si="0"/>
        <v>63.95</v>
      </c>
      <c r="G8" s="216">
        <v>63.95</v>
      </c>
      <c r="H8" s="216">
        <v>0</v>
      </c>
    </row>
    <row r="9" spans="1:8" ht="21" customHeight="1">
      <c r="A9" s="210"/>
      <c r="B9" s="203" t="s">
        <v>363</v>
      </c>
      <c r="C9" s="204" t="s">
        <v>364</v>
      </c>
      <c r="D9" s="205" t="s">
        <v>365</v>
      </c>
      <c r="E9" s="206"/>
      <c r="F9" s="214">
        <f t="shared" si="0"/>
        <v>36.4</v>
      </c>
      <c r="G9" s="216">
        <v>36.4</v>
      </c>
      <c r="H9" s="216">
        <v>0</v>
      </c>
    </row>
    <row r="10" spans="1:8" ht="21" customHeight="1">
      <c r="A10" s="210"/>
      <c r="B10" s="203" t="s">
        <v>366</v>
      </c>
      <c r="C10" s="204" t="s">
        <v>16</v>
      </c>
      <c r="D10" s="205" t="s">
        <v>367</v>
      </c>
      <c r="E10" s="206"/>
      <c r="F10" s="214">
        <f t="shared" si="0"/>
        <v>0</v>
      </c>
      <c r="G10" s="216">
        <v>0</v>
      </c>
      <c r="H10" s="216">
        <v>0</v>
      </c>
    </row>
    <row r="11" spans="1:8" ht="21" customHeight="1">
      <c r="A11" s="210"/>
      <c r="B11" s="203" t="s">
        <v>368</v>
      </c>
      <c r="C11" s="204" t="s">
        <v>16</v>
      </c>
      <c r="D11" s="205" t="s">
        <v>369</v>
      </c>
      <c r="E11" s="206"/>
      <c r="F11" s="214">
        <f t="shared" si="0"/>
        <v>0</v>
      </c>
      <c r="G11" s="216">
        <v>0</v>
      </c>
      <c r="H11" s="216">
        <v>0</v>
      </c>
    </row>
    <row r="12" spans="1:8" ht="21" customHeight="1">
      <c r="A12" s="210"/>
      <c r="B12" s="203" t="s">
        <v>370</v>
      </c>
      <c r="C12" s="204" t="s">
        <v>16</v>
      </c>
      <c r="D12" s="205" t="s">
        <v>371</v>
      </c>
      <c r="E12" s="206"/>
      <c r="F12" s="214">
        <f t="shared" si="0"/>
        <v>0</v>
      </c>
      <c r="G12" s="216">
        <v>0</v>
      </c>
      <c r="H12" s="216">
        <v>0</v>
      </c>
    </row>
    <row r="13" spans="1:8" ht="21" customHeight="1">
      <c r="A13" s="210"/>
      <c r="B13" s="203" t="s">
        <v>372</v>
      </c>
      <c r="C13" s="204" t="s">
        <v>16</v>
      </c>
      <c r="D13" s="205" t="s">
        <v>373</v>
      </c>
      <c r="E13" s="206"/>
      <c r="F13" s="214">
        <f t="shared" si="0"/>
        <v>0</v>
      </c>
      <c r="G13" s="216">
        <v>0</v>
      </c>
      <c r="H13" s="216">
        <v>0</v>
      </c>
    </row>
    <row r="14" spans="1:8" ht="21" customHeight="1">
      <c r="A14" s="210"/>
      <c r="B14" s="208" t="s">
        <v>374</v>
      </c>
      <c r="C14" s="204" t="s">
        <v>16</v>
      </c>
      <c r="D14" s="205" t="s">
        <v>375</v>
      </c>
      <c r="E14" s="206"/>
      <c r="F14" s="214">
        <f t="shared" si="0"/>
        <v>0</v>
      </c>
      <c r="G14" s="217">
        <v>0</v>
      </c>
      <c r="H14" s="217">
        <v>0</v>
      </c>
    </row>
    <row r="15" spans="1:8" ht="21" customHeight="1">
      <c r="A15" s="210"/>
      <c r="B15" s="218" t="s">
        <v>376</v>
      </c>
      <c r="C15" s="219"/>
      <c r="D15" s="219"/>
      <c r="E15" s="209"/>
      <c r="F15" s="220">
        <f t="shared" si="0"/>
        <v>148.3</v>
      </c>
      <c r="G15" s="221">
        <f aca="true" t="shared" si="1" ref="G15:H15">SUM(G7:G14)</f>
        <v>148.3</v>
      </c>
      <c r="H15" s="221">
        <f t="shared" si="1"/>
        <v>0</v>
      </c>
    </row>
    <row r="16" spans="1:8" ht="61.5" customHeight="1">
      <c r="A16" s="222" t="s">
        <v>377</v>
      </c>
      <c r="B16" s="223" t="s">
        <v>378</v>
      </c>
      <c r="C16" s="224"/>
      <c r="D16" s="224"/>
      <c r="E16" s="224"/>
      <c r="F16" s="224"/>
      <c r="G16" s="224"/>
      <c r="H16" s="225"/>
    </row>
    <row r="17" spans="1:8" ht="21" customHeight="1">
      <c r="A17" s="226" t="s">
        <v>379</v>
      </c>
      <c r="B17" s="227" t="s">
        <v>380</v>
      </c>
      <c r="C17" s="228" t="s">
        <v>381</v>
      </c>
      <c r="D17" s="218" t="s">
        <v>382</v>
      </c>
      <c r="E17" s="219"/>
      <c r="F17" s="219"/>
      <c r="G17" s="203" t="s">
        <v>383</v>
      </c>
      <c r="H17" s="203"/>
    </row>
    <row r="18" spans="1:8" ht="21" customHeight="1">
      <c r="A18" s="226"/>
      <c r="B18" s="226" t="s">
        <v>384</v>
      </c>
      <c r="C18" s="229" t="s">
        <v>385</v>
      </c>
      <c r="D18" s="230" t="s">
        <v>386</v>
      </c>
      <c r="E18" s="231" t="s">
        <v>387</v>
      </c>
      <c r="F18" s="232"/>
      <c r="G18" s="233" t="s">
        <v>388</v>
      </c>
      <c r="H18" s="233" t="s">
        <v>389</v>
      </c>
    </row>
    <row r="19" spans="1:8" ht="21" customHeight="1">
      <c r="A19" s="226"/>
      <c r="B19" s="226"/>
      <c r="C19" s="234"/>
      <c r="D19" s="230" t="s">
        <v>390</v>
      </c>
      <c r="E19" s="231" t="s">
        <v>391</v>
      </c>
      <c r="F19" s="232"/>
      <c r="G19" s="233" t="s">
        <v>392</v>
      </c>
      <c r="H19" s="233" t="s">
        <v>393</v>
      </c>
    </row>
    <row r="20" spans="1:8" ht="21" customHeight="1">
      <c r="A20" s="226"/>
      <c r="B20" s="226"/>
      <c r="C20" s="235"/>
      <c r="D20" s="230" t="s">
        <v>394</v>
      </c>
      <c r="E20" s="231" t="s">
        <v>395</v>
      </c>
      <c r="F20" s="231"/>
      <c r="G20" s="204" t="s">
        <v>396</v>
      </c>
      <c r="H20" s="206" t="s">
        <v>397</v>
      </c>
    </row>
    <row r="21" spans="1:8" ht="21" customHeight="1">
      <c r="A21" s="226"/>
      <c r="B21" s="226"/>
      <c r="C21" s="235"/>
      <c r="D21" s="230" t="s">
        <v>398</v>
      </c>
      <c r="E21" s="231" t="s">
        <v>16</v>
      </c>
      <c r="F21" s="231"/>
      <c r="G21" s="204" t="s">
        <v>16</v>
      </c>
      <c r="H21" s="206" t="s">
        <v>399</v>
      </c>
    </row>
    <row r="22" spans="1:8" ht="21" customHeight="1">
      <c r="A22" s="226"/>
      <c r="B22" s="226"/>
      <c r="C22" s="235"/>
      <c r="D22" s="230" t="s">
        <v>400</v>
      </c>
      <c r="E22" s="231" t="s">
        <v>16</v>
      </c>
      <c r="F22" s="231"/>
      <c r="G22" s="204" t="s">
        <v>16</v>
      </c>
      <c r="H22" s="206" t="s">
        <v>401</v>
      </c>
    </row>
    <row r="23" spans="1:8" ht="21" customHeight="1">
      <c r="A23" s="226"/>
      <c r="B23" s="226"/>
      <c r="C23" s="235"/>
      <c r="D23" s="230" t="s">
        <v>402</v>
      </c>
      <c r="E23" s="231" t="s">
        <v>16</v>
      </c>
      <c r="F23" s="231"/>
      <c r="G23" s="204" t="s">
        <v>16</v>
      </c>
      <c r="H23" s="206" t="s">
        <v>403</v>
      </c>
    </row>
    <row r="24" spans="1:8" ht="21" customHeight="1">
      <c r="A24" s="226"/>
      <c r="B24" s="226"/>
      <c r="C24" s="235"/>
      <c r="D24" s="230" t="s">
        <v>404</v>
      </c>
      <c r="E24" s="231" t="s">
        <v>16</v>
      </c>
      <c r="F24" s="231"/>
      <c r="G24" s="204" t="s">
        <v>16</v>
      </c>
      <c r="H24" s="206"/>
    </row>
    <row r="25" spans="1:8" ht="21" customHeight="1">
      <c r="A25" s="226"/>
      <c r="B25" s="226"/>
      <c r="C25" s="235"/>
      <c r="D25" s="230" t="s">
        <v>405</v>
      </c>
      <c r="E25" s="231" t="s">
        <v>16</v>
      </c>
      <c r="F25" s="231"/>
      <c r="G25" s="204" t="s">
        <v>16</v>
      </c>
      <c r="H25" s="206"/>
    </row>
    <row r="26" spans="1:8" ht="21" customHeight="1">
      <c r="A26" s="226"/>
      <c r="B26" s="226"/>
      <c r="C26" s="235"/>
      <c r="D26" s="230" t="s">
        <v>406</v>
      </c>
      <c r="E26" s="231" t="s">
        <v>16</v>
      </c>
      <c r="F26" s="231"/>
      <c r="G26" s="204" t="s">
        <v>16</v>
      </c>
      <c r="H26" s="206"/>
    </row>
    <row r="27" spans="1:8" ht="21" customHeight="1">
      <c r="A27" s="226"/>
      <c r="B27" s="226"/>
      <c r="C27" s="235"/>
      <c r="D27" s="230" t="s">
        <v>407</v>
      </c>
      <c r="E27" s="231" t="s">
        <v>16</v>
      </c>
      <c r="F27" s="231"/>
      <c r="G27" s="204" t="s">
        <v>16</v>
      </c>
      <c r="H27" s="206"/>
    </row>
    <row r="28" spans="1:8" ht="21" customHeight="1">
      <c r="A28" s="226"/>
      <c r="B28" s="226"/>
      <c r="C28" s="235"/>
      <c r="D28" s="230" t="s">
        <v>408</v>
      </c>
      <c r="E28" s="231" t="s">
        <v>16</v>
      </c>
      <c r="F28" s="231"/>
      <c r="G28" s="204" t="s">
        <v>16</v>
      </c>
      <c r="H28" s="206"/>
    </row>
    <row r="29" spans="1:8" ht="21" customHeight="1">
      <c r="A29" s="226"/>
      <c r="B29" s="226"/>
      <c r="C29" s="235"/>
      <c r="D29" s="230" t="s">
        <v>409</v>
      </c>
      <c r="E29" s="231" t="s">
        <v>16</v>
      </c>
      <c r="F29" s="231"/>
      <c r="G29" s="204" t="s">
        <v>16</v>
      </c>
      <c r="H29" s="206"/>
    </row>
    <row r="30" spans="1:8" ht="21" customHeight="1">
      <c r="A30" s="226"/>
      <c r="B30" s="226"/>
      <c r="C30" s="235"/>
      <c r="D30" s="230" t="s">
        <v>410</v>
      </c>
      <c r="E30" s="231" t="s">
        <v>16</v>
      </c>
      <c r="F30" s="231"/>
      <c r="G30" s="204" t="s">
        <v>16</v>
      </c>
      <c r="H30" s="206"/>
    </row>
    <row r="31" spans="1:8" ht="21" customHeight="1">
      <c r="A31" s="226"/>
      <c r="B31" s="226"/>
      <c r="C31" s="235"/>
      <c r="D31" s="230" t="s">
        <v>411</v>
      </c>
      <c r="E31" s="231" t="s">
        <v>16</v>
      </c>
      <c r="F31" s="231"/>
      <c r="G31" s="204" t="s">
        <v>16</v>
      </c>
      <c r="H31" s="206"/>
    </row>
    <row r="32" spans="1:8" ht="21" customHeight="1">
      <c r="A32" s="226"/>
      <c r="B32" s="226"/>
      <c r="C32" s="236"/>
      <c r="D32" s="230" t="s">
        <v>412</v>
      </c>
      <c r="E32" s="237" t="s">
        <v>16</v>
      </c>
      <c r="F32" s="237"/>
      <c r="G32" s="233" t="s">
        <v>16</v>
      </c>
      <c r="H32" s="233"/>
    </row>
    <row r="33" spans="1:8" ht="21" customHeight="1">
      <c r="A33" s="226"/>
      <c r="B33" s="226"/>
      <c r="C33" s="229" t="s">
        <v>413</v>
      </c>
      <c r="D33" s="230" t="s">
        <v>386</v>
      </c>
      <c r="E33" s="237" t="s">
        <v>414</v>
      </c>
      <c r="F33" s="237"/>
      <c r="G33" s="233" t="s">
        <v>415</v>
      </c>
      <c r="H33" s="233"/>
    </row>
    <row r="34" spans="1:8" ht="21" customHeight="1">
      <c r="A34" s="226"/>
      <c r="B34" s="226"/>
      <c r="C34" s="234"/>
      <c r="D34" s="230" t="s">
        <v>390</v>
      </c>
      <c r="E34" s="237" t="s">
        <v>416</v>
      </c>
      <c r="F34" s="237"/>
      <c r="G34" s="233" t="s">
        <v>417</v>
      </c>
      <c r="H34" s="233"/>
    </row>
    <row r="35" spans="1:8" ht="21" customHeight="1">
      <c r="A35" s="226"/>
      <c r="B35" s="226"/>
      <c r="C35" s="235"/>
      <c r="D35" s="230" t="s">
        <v>394</v>
      </c>
      <c r="E35" s="237" t="s">
        <v>16</v>
      </c>
      <c r="F35" s="237"/>
      <c r="G35" s="204" t="s">
        <v>16</v>
      </c>
      <c r="H35" s="206"/>
    </row>
    <row r="36" spans="1:8" ht="21" customHeight="1">
      <c r="A36" s="226"/>
      <c r="B36" s="226"/>
      <c r="C36" s="235"/>
      <c r="D36" s="230" t="s">
        <v>398</v>
      </c>
      <c r="E36" s="237" t="s">
        <v>16</v>
      </c>
      <c r="F36" s="237"/>
      <c r="G36" s="204" t="s">
        <v>16</v>
      </c>
      <c r="H36" s="206"/>
    </row>
    <row r="37" spans="1:8" ht="21" customHeight="1">
      <c r="A37" s="226"/>
      <c r="B37" s="226"/>
      <c r="C37" s="235"/>
      <c r="D37" s="230" t="s">
        <v>400</v>
      </c>
      <c r="E37" s="237" t="s">
        <v>16</v>
      </c>
      <c r="F37" s="237"/>
      <c r="G37" s="204" t="s">
        <v>16</v>
      </c>
      <c r="H37" s="206"/>
    </row>
    <row r="38" spans="1:8" ht="21" customHeight="1">
      <c r="A38" s="226"/>
      <c r="B38" s="226"/>
      <c r="C38" s="235"/>
      <c r="D38" s="230" t="s">
        <v>402</v>
      </c>
      <c r="E38" s="237" t="s">
        <v>16</v>
      </c>
      <c r="F38" s="237"/>
      <c r="G38" s="204" t="s">
        <v>16</v>
      </c>
      <c r="H38" s="206"/>
    </row>
    <row r="39" spans="1:8" ht="21" customHeight="1">
      <c r="A39" s="226"/>
      <c r="B39" s="226"/>
      <c r="C39" s="235"/>
      <c r="D39" s="230" t="s">
        <v>404</v>
      </c>
      <c r="E39" s="237" t="s">
        <v>16</v>
      </c>
      <c r="F39" s="237"/>
      <c r="G39" s="204" t="s">
        <v>16</v>
      </c>
      <c r="H39" s="206"/>
    </row>
    <row r="40" spans="1:8" ht="21" customHeight="1">
      <c r="A40" s="226"/>
      <c r="B40" s="226"/>
      <c r="C40" s="235"/>
      <c r="D40" s="230" t="s">
        <v>405</v>
      </c>
      <c r="E40" s="237" t="s">
        <v>16</v>
      </c>
      <c r="F40" s="237"/>
      <c r="G40" s="204" t="s">
        <v>16</v>
      </c>
      <c r="H40" s="206"/>
    </row>
    <row r="41" spans="1:8" ht="21" customHeight="1">
      <c r="A41" s="226"/>
      <c r="B41" s="226"/>
      <c r="C41" s="235"/>
      <c r="D41" s="230" t="s">
        <v>406</v>
      </c>
      <c r="E41" s="237" t="s">
        <v>16</v>
      </c>
      <c r="F41" s="237"/>
      <c r="G41" s="204" t="s">
        <v>16</v>
      </c>
      <c r="H41" s="206"/>
    </row>
    <row r="42" spans="1:8" ht="21" customHeight="1">
      <c r="A42" s="226"/>
      <c r="B42" s="226"/>
      <c r="C42" s="235"/>
      <c r="D42" s="230" t="s">
        <v>407</v>
      </c>
      <c r="E42" s="237" t="s">
        <v>16</v>
      </c>
      <c r="F42" s="237"/>
      <c r="G42" s="204" t="s">
        <v>16</v>
      </c>
      <c r="H42" s="206"/>
    </row>
    <row r="43" spans="1:8" ht="21" customHeight="1">
      <c r="A43" s="226"/>
      <c r="B43" s="226"/>
      <c r="C43" s="235"/>
      <c r="D43" s="230" t="s">
        <v>408</v>
      </c>
      <c r="E43" s="237" t="s">
        <v>16</v>
      </c>
      <c r="F43" s="237"/>
      <c r="G43" s="204" t="s">
        <v>16</v>
      </c>
      <c r="H43" s="206"/>
    </row>
    <row r="44" spans="1:8" ht="21" customHeight="1">
      <c r="A44" s="226"/>
      <c r="B44" s="226"/>
      <c r="C44" s="235"/>
      <c r="D44" s="230" t="s">
        <v>409</v>
      </c>
      <c r="E44" s="237" t="s">
        <v>16</v>
      </c>
      <c r="F44" s="237"/>
      <c r="G44" s="204" t="s">
        <v>16</v>
      </c>
      <c r="H44" s="206"/>
    </row>
    <row r="45" spans="1:8" ht="21" customHeight="1">
      <c r="A45" s="226"/>
      <c r="B45" s="226"/>
      <c r="C45" s="235"/>
      <c r="D45" s="230" t="s">
        <v>410</v>
      </c>
      <c r="E45" s="237" t="s">
        <v>16</v>
      </c>
      <c r="F45" s="237"/>
      <c r="G45" s="204" t="s">
        <v>16</v>
      </c>
      <c r="H45" s="206"/>
    </row>
    <row r="46" spans="1:8" ht="21" customHeight="1">
      <c r="A46" s="226"/>
      <c r="B46" s="226"/>
      <c r="C46" s="235"/>
      <c r="D46" s="230" t="s">
        <v>411</v>
      </c>
      <c r="E46" s="237" t="s">
        <v>16</v>
      </c>
      <c r="F46" s="237"/>
      <c r="G46" s="204" t="s">
        <v>16</v>
      </c>
      <c r="H46" s="206"/>
    </row>
    <row r="47" spans="1:8" ht="21" customHeight="1">
      <c r="A47" s="226"/>
      <c r="B47" s="226"/>
      <c r="C47" s="236"/>
      <c r="D47" s="230" t="s">
        <v>412</v>
      </c>
      <c r="E47" s="237" t="s">
        <v>16</v>
      </c>
      <c r="F47" s="237"/>
      <c r="G47" s="233" t="s">
        <v>16</v>
      </c>
      <c r="H47" s="233"/>
    </row>
    <row r="48" spans="1:8" ht="21" customHeight="1">
      <c r="A48" s="226"/>
      <c r="B48" s="226"/>
      <c r="C48" s="229" t="s">
        <v>418</v>
      </c>
      <c r="D48" s="230" t="s">
        <v>386</v>
      </c>
      <c r="E48" s="237" t="s">
        <v>419</v>
      </c>
      <c r="F48" s="237"/>
      <c r="G48" s="233" t="s">
        <v>420</v>
      </c>
      <c r="H48" s="233"/>
    </row>
    <row r="49" spans="1:8" ht="21" customHeight="1">
      <c r="A49" s="226"/>
      <c r="B49" s="226"/>
      <c r="C49" s="234"/>
      <c r="D49" s="230" t="s">
        <v>390</v>
      </c>
      <c r="E49" s="237" t="s">
        <v>421</v>
      </c>
      <c r="F49" s="237"/>
      <c r="G49" s="233" t="s">
        <v>420</v>
      </c>
      <c r="H49" s="233"/>
    </row>
    <row r="50" spans="1:8" ht="21" customHeight="1">
      <c r="A50" s="226"/>
      <c r="B50" s="226"/>
      <c r="C50" s="236"/>
      <c r="D50" s="230" t="s">
        <v>394</v>
      </c>
      <c r="E50" s="237" t="s">
        <v>422</v>
      </c>
      <c r="F50" s="237"/>
      <c r="G50" s="233" t="s">
        <v>423</v>
      </c>
      <c r="H50" s="233"/>
    </row>
    <row r="51" spans="1:8" ht="21" customHeight="1">
      <c r="A51" s="226"/>
      <c r="B51" s="226"/>
      <c r="C51" s="229" t="s">
        <v>424</v>
      </c>
      <c r="D51" s="230" t="s">
        <v>386</v>
      </c>
      <c r="E51" s="237" t="s">
        <v>186</v>
      </c>
      <c r="F51" s="237"/>
      <c r="G51" s="233" t="s">
        <v>425</v>
      </c>
      <c r="H51" s="233"/>
    </row>
    <row r="52" spans="1:8" ht="21" customHeight="1">
      <c r="A52" s="226"/>
      <c r="B52" s="226"/>
      <c r="C52" s="234"/>
      <c r="D52" s="230" t="s">
        <v>390</v>
      </c>
      <c r="E52" s="237" t="s">
        <v>187</v>
      </c>
      <c r="F52" s="237"/>
      <c r="G52" s="233" t="s">
        <v>426</v>
      </c>
      <c r="H52" s="233"/>
    </row>
    <row r="53" spans="1:8" ht="21" customHeight="1">
      <c r="A53" s="226"/>
      <c r="B53" s="226"/>
      <c r="C53" s="236"/>
      <c r="D53" s="230" t="s">
        <v>394</v>
      </c>
      <c r="E53" s="237" t="s">
        <v>427</v>
      </c>
      <c r="F53" s="237"/>
      <c r="G53" s="233" t="s">
        <v>428</v>
      </c>
      <c r="H53" s="233"/>
    </row>
    <row r="54" spans="1:8" ht="21" customHeight="1">
      <c r="A54" s="226"/>
      <c r="B54" s="226" t="s">
        <v>429</v>
      </c>
      <c r="C54" s="229" t="s">
        <v>430</v>
      </c>
      <c r="D54" s="230" t="s">
        <v>386</v>
      </c>
      <c r="E54" s="237" t="s">
        <v>431</v>
      </c>
      <c r="F54" s="237"/>
      <c r="G54" s="233" t="s">
        <v>432</v>
      </c>
      <c r="H54" s="233"/>
    </row>
    <row r="55" spans="1:8" ht="21" customHeight="1">
      <c r="A55" s="226"/>
      <c r="B55" s="226"/>
      <c r="C55" s="234"/>
      <c r="D55" s="230" t="s">
        <v>390</v>
      </c>
      <c r="E55" s="237" t="s">
        <v>16</v>
      </c>
      <c r="F55" s="237"/>
      <c r="G55" s="233" t="s">
        <v>16</v>
      </c>
      <c r="H55" s="233"/>
    </row>
    <row r="56" spans="1:8" ht="21" customHeight="1">
      <c r="A56" s="226"/>
      <c r="B56" s="226"/>
      <c r="C56" s="236"/>
      <c r="D56" s="230" t="s">
        <v>394</v>
      </c>
      <c r="E56" s="237" t="s">
        <v>16</v>
      </c>
      <c r="F56" s="237"/>
      <c r="G56" s="233" t="s">
        <v>16</v>
      </c>
      <c r="H56" s="233"/>
    </row>
    <row r="57" spans="1:8" ht="21" customHeight="1">
      <c r="A57" s="226"/>
      <c r="B57" s="226"/>
      <c r="C57" s="229" t="s">
        <v>433</v>
      </c>
      <c r="D57" s="230" t="s">
        <v>386</v>
      </c>
      <c r="E57" s="237" t="s">
        <v>434</v>
      </c>
      <c r="F57" s="237"/>
      <c r="G57" s="233" t="s">
        <v>435</v>
      </c>
      <c r="H57" s="233"/>
    </row>
    <row r="58" spans="1:8" ht="21" customHeight="1">
      <c r="A58" s="226"/>
      <c r="B58" s="226"/>
      <c r="C58" s="234"/>
      <c r="D58" s="230" t="s">
        <v>390</v>
      </c>
      <c r="E58" s="237" t="s">
        <v>16</v>
      </c>
      <c r="F58" s="237"/>
      <c r="G58" s="233" t="s">
        <v>16</v>
      </c>
      <c r="H58" s="233"/>
    </row>
    <row r="59" spans="1:8" ht="21" customHeight="1">
      <c r="A59" s="226"/>
      <c r="B59" s="226"/>
      <c r="C59" s="236"/>
      <c r="D59" s="230" t="s">
        <v>394</v>
      </c>
      <c r="E59" s="237" t="s">
        <v>16</v>
      </c>
      <c r="F59" s="237"/>
      <c r="G59" s="233" t="s">
        <v>16</v>
      </c>
      <c r="H59" s="233"/>
    </row>
    <row r="60" spans="1:8" ht="21" customHeight="1">
      <c r="A60" s="226"/>
      <c r="B60" s="226"/>
      <c r="C60" s="229" t="s">
        <v>436</v>
      </c>
      <c r="D60" s="230" t="s">
        <v>386</v>
      </c>
      <c r="E60" s="237" t="s">
        <v>437</v>
      </c>
      <c r="F60" s="237"/>
      <c r="G60" s="233" t="s">
        <v>438</v>
      </c>
      <c r="H60" s="233"/>
    </row>
    <row r="61" spans="1:8" ht="21" customHeight="1">
      <c r="A61" s="226"/>
      <c r="B61" s="226"/>
      <c r="C61" s="234"/>
      <c r="D61" s="230" t="s">
        <v>390</v>
      </c>
      <c r="E61" s="237" t="s">
        <v>16</v>
      </c>
      <c r="F61" s="237"/>
      <c r="G61" s="233" t="s">
        <v>16</v>
      </c>
      <c r="H61" s="233"/>
    </row>
    <row r="62" spans="1:8" ht="21" customHeight="1">
      <c r="A62" s="226"/>
      <c r="B62" s="226"/>
      <c r="C62" s="236"/>
      <c r="D62" s="230" t="s">
        <v>394</v>
      </c>
      <c r="E62" s="237" t="s">
        <v>16</v>
      </c>
      <c r="F62" s="237"/>
      <c r="G62" s="233" t="s">
        <v>16</v>
      </c>
      <c r="H62" s="233"/>
    </row>
    <row r="63" spans="1:8" ht="21" customHeight="1">
      <c r="A63" s="226"/>
      <c r="B63" s="226"/>
      <c r="C63" s="229" t="s">
        <v>439</v>
      </c>
      <c r="D63" s="230" t="s">
        <v>386</v>
      </c>
      <c r="E63" s="237" t="s">
        <v>440</v>
      </c>
      <c r="F63" s="237"/>
      <c r="G63" s="233" t="s">
        <v>441</v>
      </c>
      <c r="H63" s="233"/>
    </row>
    <row r="64" spans="1:8" ht="21" customHeight="1">
      <c r="A64" s="226"/>
      <c r="B64" s="226"/>
      <c r="C64" s="234"/>
      <c r="D64" s="230" t="s">
        <v>390</v>
      </c>
      <c r="E64" s="237" t="s">
        <v>442</v>
      </c>
      <c r="F64" s="237"/>
      <c r="G64" s="233" t="s">
        <v>443</v>
      </c>
      <c r="H64" s="233"/>
    </row>
    <row r="65" spans="1:8" ht="21" customHeight="1">
      <c r="A65" s="226"/>
      <c r="B65" s="238"/>
      <c r="C65" s="239"/>
      <c r="D65" s="230" t="s">
        <v>394</v>
      </c>
      <c r="E65" s="237" t="s">
        <v>16</v>
      </c>
      <c r="F65" s="237"/>
      <c r="G65" s="233" t="s">
        <v>16</v>
      </c>
      <c r="H65" s="233"/>
    </row>
    <row r="66" spans="1:8" ht="21" customHeight="1">
      <c r="A66" s="210"/>
      <c r="B66" s="203" t="s">
        <v>444</v>
      </c>
      <c r="C66" s="203" t="s">
        <v>445</v>
      </c>
      <c r="D66" s="230" t="s">
        <v>386</v>
      </c>
      <c r="E66" s="237" t="s">
        <v>446</v>
      </c>
      <c r="F66" s="237"/>
      <c r="G66" s="233" t="s">
        <v>420</v>
      </c>
      <c r="H66" s="233"/>
    </row>
    <row r="67" spans="1:8" ht="21" customHeight="1">
      <c r="A67" s="210"/>
      <c r="B67" s="203"/>
      <c r="C67" s="203"/>
      <c r="D67" s="230" t="s">
        <v>390</v>
      </c>
      <c r="E67" s="237" t="s">
        <v>16</v>
      </c>
      <c r="F67" s="237"/>
      <c r="G67" s="233" t="s">
        <v>16</v>
      </c>
      <c r="H67" s="233"/>
    </row>
    <row r="68" spans="1:8" ht="21" customHeight="1">
      <c r="A68" s="210"/>
      <c r="B68" s="203"/>
      <c r="C68" s="203"/>
      <c r="D68" s="240" t="s">
        <v>394</v>
      </c>
      <c r="E68" s="237" t="s">
        <v>16</v>
      </c>
      <c r="F68" s="237"/>
      <c r="G68" s="233" t="s">
        <v>16</v>
      </c>
      <c r="H68" s="233"/>
    </row>
    <row r="69" spans="5:8" ht="12.75">
      <c r="E69" s="241"/>
      <c r="F69" s="241"/>
      <c r="G69" s="241"/>
      <c r="H69" s="241"/>
    </row>
  </sheetData>
  <sheetProtection/>
  <mergeCells count="111">
    <mergeCell ref="B66:B68"/>
    <mergeCell ref="A17:A68"/>
    <mergeCell ref="B18:B53"/>
    <mergeCell ref="B54:B65"/>
    <mergeCell ref="C66:C68"/>
    <mergeCell ref="C63:C65"/>
    <mergeCell ref="C60:C62"/>
    <mergeCell ref="C57:C59"/>
    <mergeCell ref="C33:C47"/>
    <mergeCell ref="C18:C32"/>
    <mergeCell ref="C54:C56"/>
    <mergeCell ref="C51:C53"/>
    <mergeCell ref="C48:C50"/>
    <mergeCell ref="E63:F63"/>
    <mergeCell ref="E60:F60"/>
    <mergeCell ref="E59:F59"/>
    <mergeCell ref="E61:F61"/>
    <mergeCell ref="E62:F62"/>
    <mergeCell ref="E64:F64"/>
    <mergeCell ref="E65:F65"/>
    <mergeCell ref="E66:F66"/>
    <mergeCell ref="E67:F67"/>
    <mergeCell ref="E68:F68"/>
    <mergeCell ref="G29:H29"/>
    <mergeCell ref="G19:H19"/>
    <mergeCell ref="G18:H18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45:H45"/>
    <mergeCell ref="G43:H43"/>
    <mergeCell ref="G44:H44"/>
    <mergeCell ref="G46:H46"/>
    <mergeCell ref="E58:F58"/>
    <mergeCell ref="E57:F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E56:F56"/>
    <mergeCell ref="E55:F55"/>
    <mergeCell ref="G55:H55"/>
    <mergeCell ref="G56:H56"/>
    <mergeCell ref="E47:F47"/>
    <mergeCell ref="E49:F49"/>
    <mergeCell ref="E48:F48"/>
    <mergeCell ref="E50:F50"/>
    <mergeCell ref="E51:F51"/>
    <mergeCell ref="E52:F52"/>
    <mergeCell ref="E53:F53"/>
    <mergeCell ref="E54:F54"/>
    <mergeCell ref="G47:H47"/>
    <mergeCell ref="G48:H48"/>
    <mergeCell ref="G49:H49"/>
    <mergeCell ref="G50:H50"/>
    <mergeCell ref="G51:H51"/>
    <mergeCell ref="G52:H52"/>
    <mergeCell ref="G53:H53"/>
    <mergeCell ref="G54:H54"/>
    <mergeCell ref="B15:E15"/>
    <mergeCell ref="A5:A15"/>
    <mergeCell ref="A4:B4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A2:H2"/>
    <mergeCell ref="A3:H3"/>
    <mergeCell ref="F5:H5"/>
    <mergeCell ref="C4:H4"/>
    <mergeCell ref="B16:H16"/>
    <mergeCell ref="D17:F17"/>
    <mergeCell ref="G17:H17"/>
    <mergeCell ref="E18:F18"/>
    <mergeCell ref="E19:F19"/>
    <mergeCell ref="E32:F32"/>
    <mergeCell ref="E33:F33"/>
    <mergeCell ref="E34:F34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2" max="4" width="9.3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.7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2.75">
      <c r="A2" s="243" t="s">
        <v>447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2.7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 t="s">
        <v>6</v>
      </c>
    </row>
    <row r="4" spans="1:12" ht="12.75">
      <c r="A4" s="245" t="s">
        <v>448</v>
      </c>
      <c r="B4" s="245" t="s">
        <v>449</v>
      </c>
      <c r="C4" s="245"/>
      <c r="D4" s="245"/>
      <c r="E4" s="245" t="s">
        <v>450</v>
      </c>
      <c r="F4" s="245" t="s">
        <v>451</v>
      </c>
      <c r="G4" s="245" t="s">
        <v>452</v>
      </c>
      <c r="H4" s="245" t="s">
        <v>452</v>
      </c>
      <c r="I4" s="245" t="s">
        <v>452</v>
      </c>
      <c r="J4" s="245" t="s">
        <v>452</v>
      </c>
      <c r="K4" s="245" t="s">
        <v>452</v>
      </c>
      <c r="L4" s="245" t="s">
        <v>452</v>
      </c>
    </row>
    <row r="5" spans="1:12" ht="12.75">
      <c r="A5" s="245"/>
      <c r="B5" s="245" t="s">
        <v>453</v>
      </c>
      <c r="C5" s="245" t="s">
        <v>355</v>
      </c>
      <c r="D5" s="245" t="s">
        <v>356</v>
      </c>
      <c r="E5" s="245"/>
      <c r="F5" s="245"/>
      <c r="G5" s="245" t="s">
        <v>454</v>
      </c>
      <c r="H5" s="245" t="s">
        <v>454</v>
      </c>
      <c r="I5" s="246" t="s">
        <v>429</v>
      </c>
      <c r="J5" s="246" t="s">
        <v>429</v>
      </c>
      <c r="K5" s="246" t="s">
        <v>445</v>
      </c>
      <c r="L5" s="246" t="s">
        <v>445</v>
      </c>
    </row>
    <row r="6" spans="1:12" ht="12.75">
      <c r="A6" s="247"/>
      <c r="B6" s="247"/>
      <c r="C6" s="247"/>
      <c r="D6" s="247"/>
      <c r="E6" s="247"/>
      <c r="F6" s="247"/>
      <c r="G6" s="247" t="s">
        <v>382</v>
      </c>
      <c r="H6" s="248" t="s">
        <v>455</v>
      </c>
      <c r="I6" s="248" t="s">
        <v>382</v>
      </c>
      <c r="J6" s="248" t="s">
        <v>455</v>
      </c>
      <c r="K6" s="248" t="s">
        <v>382</v>
      </c>
      <c r="L6" s="248" t="s">
        <v>455</v>
      </c>
    </row>
    <row r="7" spans="1:12" ht="17.25" customHeight="1">
      <c r="A7" s="249" t="s">
        <v>16</v>
      </c>
      <c r="B7" s="250" t="s">
        <v>16</v>
      </c>
      <c r="C7" s="250" t="s">
        <v>16</v>
      </c>
      <c r="D7" s="250" t="e">
        <f>B7-C7</f>
        <v>#VALUE!</v>
      </c>
      <c r="E7" s="249"/>
      <c r="F7" s="249" t="s">
        <v>16</v>
      </c>
      <c r="G7" s="249" t="s">
        <v>16</v>
      </c>
      <c r="H7" s="249" t="s">
        <v>16</v>
      </c>
      <c r="I7" s="249" t="s">
        <v>16</v>
      </c>
      <c r="J7" s="249" t="s">
        <v>16</v>
      </c>
      <c r="K7" s="249" t="s">
        <v>16</v>
      </c>
      <c r="L7" s="249" t="s">
        <v>16</v>
      </c>
    </row>
    <row r="8" spans="1:12" ht="17.25" customHeight="1">
      <c r="A8" s="249" t="s">
        <v>16</v>
      </c>
      <c r="B8" s="250" t="s">
        <v>16</v>
      </c>
      <c r="C8" s="250" t="s">
        <v>16</v>
      </c>
      <c r="D8" s="250" t="e">
        <f>B8-C8</f>
        <v>#VALUE!</v>
      </c>
      <c r="E8" s="249"/>
      <c r="F8" s="249" t="s">
        <v>16</v>
      </c>
      <c r="G8" s="249" t="s">
        <v>16</v>
      </c>
      <c r="H8" s="249" t="s">
        <v>16</v>
      </c>
      <c r="I8" s="249" t="s">
        <v>16</v>
      </c>
      <c r="J8" s="249" t="s">
        <v>16</v>
      </c>
      <c r="K8" s="249" t="s">
        <v>16</v>
      </c>
      <c r="L8" s="249" t="s">
        <v>16</v>
      </c>
    </row>
    <row r="9" spans="1:12" ht="17.25" customHeight="1">
      <c r="A9" s="249" t="s">
        <v>16</v>
      </c>
      <c r="B9" s="250" t="s">
        <v>16</v>
      </c>
      <c r="C9" s="250" t="s">
        <v>16</v>
      </c>
      <c r="D9" s="250" t="e">
        <f>B9-C9</f>
        <v>#VALUE!</v>
      </c>
      <c r="E9" s="249"/>
      <c r="F9" s="249" t="s">
        <v>16</v>
      </c>
      <c r="G9" s="249" t="s">
        <v>16</v>
      </c>
      <c r="H9" s="249" t="s">
        <v>16</v>
      </c>
      <c r="I9" s="249" t="s">
        <v>16</v>
      </c>
      <c r="J9" s="249" t="s">
        <v>16</v>
      </c>
      <c r="K9" s="249" t="s">
        <v>16</v>
      </c>
      <c r="L9" s="249" t="s">
        <v>16</v>
      </c>
    </row>
    <row r="10" spans="1:12" ht="17.25" customHeight="1">
      <c r="A10" s="249" t="s">
        <v>16</v>
      </c>
      <c r="B10" s="250" t="s">
        <v>16</v>
      </c>
      <c r="C10" s="250" t="s">
        <v>16</v>
      </c>
      <c r="D10" s="250" t="e">
        <f>B10-C10</f>
        <v>#VALUE!</v>
      </c>
      <c r="E10" s="249"/>
      <c r="F10" s="249" t="s">
        <v>16</v>
      </c>
      <c r="G10" s="249" t="s">
        <v>16</v>
      </c>
      <c r="H10" s="249" t="s">
        <v>16</v>
      </c>
      <c r="I10" s="249" t="s">
        <v>16</v>
      </c>
      <c r="J10" s="249" t="s">
        <v>16</v>
      </c>
      <c r="K10" s="249" t="s">
        <v>16</v>
      </c>
      <c r="L10" s="249" t="s">
        <v>16</v>
      </c>
    </row>
    <row r="11" spans="1:12" ht="17.25" customHeight="1">
      <c r="A11" s="249" t="s">
        <v>16</v>
      </c>
      <c r="B11" s="250" t="s">
        <v>16</v>
      </c>
      <c r="C11" s="250" t="s">
        <v>16</v>
      </c>
      <c r="D11" s="250" t="e">
        <f>B11-C11</f>
        <v>#VALUE!</v>
      </c>
      <c r="E11" s="249"/>
      <c r="F11" s="249" t="s">
        <v>16</v>
      </c>
      <c r="G11" s="249" t="s">
        <v>16</v>
      </c>
      <c r="H11" s="249" t="s">
        <v>16</v>
      </c>
      <c r="I11" s="249" t="s">
        <v>16</v>
      </c>
      <c r="J11" s="249" t="s">
        <v>16</v>
      </c>
      <c r="K11" s="249" t="s">
        <v>16</v>
      </c>
      <c r="L11" s="249" t="s">
        <v>16</v>
      </c>
    </row>
    <row r="12" spans="1:12" ht="17.25" customHeight="1">
      <c r="A12" s="249" t="s">
        <v>16</v>
      </c>
      <c r="B12" s="250" t="s">
        <v>16</v>
      </c>
      <c r="C12" s="250" t="s">
        <v>16</v>
      </c>
      <c r="D12" s="250" t="e">
        <f>B12-C12</f>
        <v>#VALUE!</v>
      </c>
      <c r="E12" s="249"/>
      <c r="F12" s="249" t="s">
        <v>16</v>
      </c>
      <c r="G12" s="249" t="s">
        <v>16</v>
      </c>
      <c r="H12" s="249" t="s">
        <v>16</v>
      </c>
      <c r="I12" s="249" t="s">
        <v>16</v>
      </c>
      <c r="J12" s="249" t="s">
        <v>16</v>
      </c>
      <c r="K12" s="249" t="s">
        <v>16</v>
      </c>
      <c r="L12" s="249" t="s">
        <v>16</v>
      </c>
    </row>
    <row r="13" spans="1:12" ht="17.25" customHeight="1">
      <c r="A13" s="249" t="s">
        <v>16</v>
      </c>
      <c r="B13" s="250" t="s">
        <v>16</v>
      </c>
      <c r="C13" s="250" t="s">
        <v>16</v>
      </c>
      <c r="D13" s="250" t="e">
        <f>B13-C13</f>
        <v>#VALUE!</v>
      </c>
      <c r="E13" s="249"/>
      <c r="F13" s="249" t="s">
        <v>16</v>
      </c>
      <c r="G13" s="249" t="s">
        <v>16</v>
      </c>
      <c r="H13" s="249" t="s">
        <v>16</v>
      </c>
      <c r="I13" s="249" t="s">
        <v>16</v>
      </c>
      <c r="J13" s="249" t="s">
        <v>16</v>
      </c>
      <c r="K13" s="249" t="s">
        <v>16</v>
      </c>
      <c r="L13" s="249" t="s">
        <v>16</v>
      </c>
    </row>
    <row r="14" spans="1:12" ht="17.25" customHeight="1">
      <c r="A14" s="249" t="s">
        <v>16</v>
      </c>
      <c r="B14" s="250" t="s">
        <v>16</v>
      </c>
      <c r="C14" s="250" t="s">
        <v>16</v>
      </c>
      <c r="D14" s="250" t="e">
        <f>B14-C14</f>
        <v>#VALUE!</v>
      </c>
      <c r="E14" s="249"/>
      <c r="F14" s="249" t="s">
        <v>16</v>
      </c>
      <c r="G14" s="249" t="s">
        <v>16</v>
      </c>
      <c r="H14" s="249" t="s">
        <v>16</v>
      </c>
      <c r="I14" s="249" t="s">
        <v>16</v>
      </c>
      <c r="J14" s="249" t="s">
        <v>16</v>
      </c>
      <c r="K14" s="249" t="s">
        <v>16</v>
      </c>
      <c r="L14" s="249" t="s">
        <v>16</v>
      </c>
    </row>
    <row r="15" spans="1:12" ht="17.25" customHeight="1">
      <c r="A15" s="249" t="s">
        <v>16</v>
      </c>
      <c r="B15" s="250" t="s">
        <v>16</v>
      </c>
      <c r="C15" s="250" t="s">
        <v>16</v>
      </c>
      <c r="D15" s="250" t="e">
        <f>B15-C15</f>
        <v>#VALUE!</v>
      </c>
      <c r="E15" s="249"/>
      <c r="F15" s="249" t="s">
        <v>16</v>
      </c>
      <c r="G15" s="249" t="s">
        <v>16</v>
      </c>
      <c r="H15" s="249" t="s">
        <v>16</v>
      </c>
      <c r="I15" s="249" t="s">
        <v>16</v>
      </c>
      <c r="J15" s="249" t="s">
        <v>16</v>
      </c>
      <c r="K15" s="249" t="s">
        <v>16</v>
      </c>
      <c r="L15" s="249" t="s">
        <v>16</v>
      </c>
    </row>
    <row r="16" spans="1:12" ht="17.25" customHeight="1">
      <c r="A16" s="249" t="s">
        <v>16</v>
      </c>
      <c r="B16" s="250" t="s">
        <v>16</v>
      </c>
      <c r="C16" s="250" t="s">
        <v>16</v>
      </c>
      <c r="D16" s="250" t="e">
        <f>B16-C16</f>
        <v>#VALUE!</v>
      </c>
      <c r="E16" s="249"/>
      <c r="F16" s="249" t="s">
        <v>16</v>
      </c>
      <c r="G16" s="249" t="s">
        <v>16</v>
      </c>
      <c r="H16" s="249" t="s">
        <v>16</v>
      </c>
      <c r="I16" s="249" t="s">
        <v>16</v>
      </c>
      <c r="J16" s="249" t="s">
        <v>16</v>
      </c>
      <c r="K16" s="249" t="s">
        <v>16</v>
      </c>
      <c r="L16" s="249" t="s">
        <v>16</v>
      </c>
    </row>
  </sheetData>
  <sheetProtection/>
  <mergeCells count="12"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  <mergeCell ref="F4:F6"/>
    <mergeCell ref="A2:L2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148.296562</v>
      </c>
      <c r="C6" s="22" t="s">
        <v>12</v>
      </c>
      <c r="D6" s="21">
        <v>0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 t="s">
        <v>16</v>
      </c>
      <c r="C8" s="22" t="s">
        <v>17</v>
      </c>
      <c r="D8" s="21">
        <v>0</v>
      </c>
    </row>
    <row r="9" spans="1:4" ht="1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15" customHeight="1">
      <c r="A10" s="20" t="s">
        <v>20</v>
      </c>
      <c r="B10" s="21" t="s">
        <v>16</v>
      </c>
      <c r="C10" s="22" t="s">
        <v>21</v>
      </c>
      <c r="D10" s="21">
        <v>0.3</v>
      </c>
    </row>
    <row r="11" spans="1:4" ht="15" customHeight="1">
      <c r="A11" s="20" t="s">
        <v>22</v>
      </c>
      <c r="B11" s="21" t="s">
        <v>16</v>
      </c>
      <c r="C11" s="22" t="s">
        <v>23</v>
      </c>
      <c r="D11" s="21">
        <v>0</v>
      </c>
    </row>
    <row r="12" spans="1:4" ht="15" customHeight="1">
      <c r="A12" s="20" t="s">
        <v>24</v>
      </c>
      <c r="B12" s="21"/>
      <c r="C12" s="22" t="s">
        <v>25</v>
      </c>
      <c r="D12" s="21">
        <v>106.214</v>
      </c>
    </row>
    <row r="13" spans="1:4" ht="15" customHeight="1">
      <c r="A13" s="20" t="s">
        <v>26</v>
      </c>
      <c r="B13" s="21"/>
      <c r="C13" s="22" t="s">
        <v>27</v>
      </c>
      <c r="D13" s="21">
        <v>22.27008</v>
      </c>
    </row>
    <row r="14" spans="1:4" ht="15" customHeight="1">
      <c r="A14" s="20" t="s">
        <v>28</v>
      </c>
      <c r="B14" s="21"/>
      <c r="C14" s="22" t="s">
        <v>29</v>
      </c>
      <c r="D14" s="21">
        <v>0</v>
      </c>
    </row>
    <row r="15" spans="1:4" ht="15" customHeight="1">
      <c r="A15" s="20" t="s">
        <v>30</v>
      </c>
      <c r="B15" s="23"/>
      <c r="C15" s="22" t="s">
        <v>31</v>
      </c>
      <c r="D15" s="21">
        <v>8.37413</v>
      </c>
    </row>
    <row r="16" spans="1:4" ht="15" customHeight="1">
      <c r="A16" s="20" t="s">
        <v>32</v>
      </c>
      <c r="B16" s="24"/>
      <c r="C16" s="22" t="s">
        <v>33</v>
      </c>
      <c r="D16" s="21">
        <v>0</v>
      </c>
    </row>
    <row r="17" spans="1:4" ht="15" customHeight="1">
      <c r="A17" s="25"/>
      <c r="B17" s="24"/>
      <c r="C17" s="22" t="s">
        <v>34</v>
      </c>
      <c r="D17" s="21">
        <v>0</v>
      </c>
    </row>
    <row r="18" spans="1:4" ht="15" customHeight="1">
      <c r="A18" s="25"/>
      <c r="B18" s="24"/>
      <c r="C18" s="22" t="s">
        <v>35</v>
      </c>
      <c r="D18" s="21">
        <v>0</v>
      </c>
    </row>
    <row r="19" spans="1:4" ht="15" customHeight="1">
      <c r="A19" s="25"/>
      <c r="B19" s="24"/>
      <c r="C19" s="22" t="s">
        <v>36</v>
      </c>
      <c r="D19" s="21">
        <v>0</v>
      </c>
    </row>
    <row r="20" spans="1:4" ht="15" customHeight="1">
      <c r="A20" s="25"/>
      <c r="B20" s="24"/>
      <c r="C20" s="22" t="s">
        <v>37</v>
      </c>
      <c r="D20" s="21">
        <v>0</v>
      </c>
    </row>
    <row r="21" spans="1:4" ht="15" customHeight="1">
      <c r="A21" s="25"/>
      <c r="B21" s="24"/>
      <c r="C21" s="22" t="s">
        <v>38</v>
      </c>
      <c r="D21" s="21">
        <v>0</v>
      </c>
    </row>
    <row r="22" spans="1:4" ht="15" customHeight="1">
      <c r="A22" s="25"/>
      <c r="B22" s="24"/>
      <c r="C22" s="22" t="s">
        <v>39</v>
      </c>
      <c r="D22" s="21">
        <v>0</v>
      </c>
    </row>
    <row r="23" spans="1:4" ht="15" customHeight="1">
      <c r="A23" s="25"/>
      <c r="B23" s="24"/>
      <c r="C23" s="22" t="s">
        <v>40</v>
      </c>
      <c r="D23" s="21">
        <v>0</v>
      </c>
    </row>
    <row r="24" spans="1:4" ht="15" customHeight="1">
      <c r="A24" s="25"/>
      <c r="B24" s="24"/>
      <c r="C24" s="22" t="s">
        <v>41</v>
      </c>
      <c r="D24" s="21">
        <v>0</v>
      </c>
    </row>
    <row r="25" spans="1:4" ht="15" customHeight="1">
      <c r="A25" s="25"/>
      <c r="B25" s="24"/>
      <c r="C25" s="22" t="s">
        <v>42</v>
      </c>
      <c r="D25" s="21">
        <v>11.138352</v>
      </c>
    </row>
    <row r="26" spans="1:4" ht="15" customHeight="1">
      <c r="A26" s="20"/>
      <c r="B26" s="24"/>
      <c r="C26" s="22" t="s">
        <v>43</v>
      </c>
      <c r="D26" s="21">
        <v>0</v>
      </c>
    </row>
    <row r="27" spans="1:4" ht="15" customHeight="1">
      <c r="A27" s="20"/>
      <c r="B27" s="24"/>
      <c r="C27" s="22" t="s">
        <v>44</v>
      </c>
      <c r="D27" s="21">
        <v>0</v>
      </c>
    </row>
    <row r="28" spans="1:4" ht="15" customHeight="1">
      <c r="A28" s="20"/>
      <c r="B28" s="24"/>
      <c r="C28" s="22" t="s">
        <v>45</v>
      </c>
      <c r="D28" s="21">
        <v>0</v>
      </c>
    </row>
    <row r="29" spans="1:4" ht="15" customHeight="1">
      <c r="A29" s="20"/>
      <c r="B29" s="24"/>
      <c r="C29" s="22" t="s">
        <v>46</v>
      </c>
      <c r="D29" s="21">
        <v>0</v>
      </c>
    </row>
    <row r="30" spans="1:4" ht="15" customHeight="1">
      <c r="A30" s="20"/>
      <c r="B30" s="24"/>
      <c r="C30" s="22" t="s">
        <v>47</v>
      </c>
      <c r="D30" s="21">
        <v>0</v>
      </c>
    </row>
    <row r="31" spans="1:4" ht="15" customHeight="1">
      <c r="A31" s="20"/>
      <c r="B31" s="24"/>
      <c r="C31" s="22" t="s">
        <v>48</v>
      </c>
      <c r="D31" s="21">
        <v>0</v>
      </c>
    </row>
    <row r="32" spans="1:4" ht="15" customHeight="1">
      <c r="A32" s="20"/>
      <c r="B32" s="24"/>
      <c r="C32" s="22" t="s">
        <v>49</v>
      </c>
      <c r="D32" s="21">
        <v>0</v>
      </c>
    </row>
    <row r="33" spans="1:4" ht="15" customHeight="1">
      <c r="A33" s="20"/>
      <c r="B33" s="24"/>
      <c r="C33" s="22" t="s">
        <v>50</v>
      </c>
      <c r="D33" s="21">
        <v>0</v>
      </c>
    </row>
    <row r="34" spans="1:4" ht="15" customHeight="1">
      <c r="A34" s="20"/>
      <c r="B34" s="24"/>
      <c r="C34" s="22" t="s">
        <v>51</v>
      </c>
      <c r="D34" s="21">
        <v>0</v>
      </c>
    </row>
    <row r="35" spans="1:4" ht="15" customHeight="1">
      <c r="A35" s="20"/>
      <c r="B35" s="24"/>
      <c r="C35" s="22"/>
      <c r="D35" s="26"/>
    </row>
    <row r="36" spans="1:4" ht="15" customHeight="1">
      <c r="A36" s="27" t="s">
        <v>52</v>
      </c>
      <c r="B36" s="28">
        <f>SUM(B6:B34)</f>
        <v>148.296562</v>
      </c>
      <c r="C36" s="29" t="s">
        <v>53</v>
      </c>
      <c r="D36" s="26">
        <f>SUM(D6:D34)</f>
        <v>148.296562</v>
      </c>
    </row>
    <row r="37" spans="1:4" ht="15" customHeight="1">
      <c r="A37" s="20" t="s">
        <v>54</v>
      </c>
      <c r="B37" s="24"/>
      <c r="C37" s="22" t="s">
        <v>55</v>
      </c>
      <c r="D37" s="21"/>
    </row>
    <row r="38" spans="1:4" ht="15" customHeight="1">
      <c r="A38" s="20" t="s">
        <v>56</v>
      </c>
      <c r="B38" s="24">
        <v>0</v>
      </c>
      <c r="C38" s="22" t="s">
        <v>57</v>
      </c>
      <c r="D38" s="21"/>
    </row>
    <row r="39" spans="1:4" ht="15" customHeight="1">
      <c r="A39" s="20"/>
      <c r="B39" s="24"/>
      <c r="C39" s="22" t="s">
        <v>58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59</v>
      </c>
      <c r="B41" s="31">
        <f>SUM(B36:B38)</f>
        <v>148.296562</v>
      </c>
      <c r="C41" s="29" t="s">
        <v>60</v>
      </c>
      <c r="D41" s="26">
        <f>SUM(D36,D37,D39)</f>
        <v>148.296562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61</v>
      </c>
    </row>
    <row r="2" spans="1:20" ht="19.5" customHeight="1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63</v>
      </c>
      <c r="B4" s="46"/>
      <c r="C4" s="46"/>
      <c r="D4" s="46"/>
      <c r="E4" s="47"/>
      <c r="F4" s="48" t="s">
        <v>64</v>
      </c>
      <c r="G4" s="49" t="s">
        <v>65</v>
      </c>
      <c r="H4" s="50" t="s">
        <v>66</v>
      </c>
      <c r="I4" s="51"/>
      <c r="J4" s="52"/>
      <c r="K4" s="48" t="s">
        <v>67</v>
      </c>
      <c r="L4" s="53"/>
      <c r="M4" s="54" t="s">
        <v>68</v>
      </c>
      <c r="N4" s="55" t="s">
        <v>69</v>
      </c>
      <c r="O4" s="56"/>
      <c r="P4" s="56"/>
      <c r="Q4" s="56"/>
      <c r="R4" s="57"/>
      <c r="S4" s="48" t="s">
        <v>70</v>
      </c>
      <c r="T4" s="53" t="s">
        <v>71</v>
      </c>
    </row>
    <row r="5" spans="1:20" ht="19.5" customHeight="1">
      <c r="A5" s="45" t="s">
        <v>72</v>
      </c>
      <c r="B5" s="46"/>
      <c r="C5" s="47"/>
      <c r="D5" s="58" t="s">
        <v>73</v>
      </c>
      <c r="E5" s="59" t="s">
        <v>74</v>
      </c>
      <c r="F5" s="53"/>
      <c r="G5" s="49"/>
      <c r="H5" s="60" t="s">
        <v>66</v>
      </c>
      <c r="I5" s="60" t="s">
        <v>75</v>
      </c>
      <c r="J5" s="60" t="s">
        <v>76</v>
      </c>
      <c r="K5" s="61" t="s">
        <v>77</v>
      </c>
      <c r="L5" s="53" t="s">
        <v>78</v>
      </c>
      <c r="M5" s="62"/>
      <c r="N5" s="63" t="s">
        <v>79</v>
      </c>
      <c r="O5" s="63" t="s">
        <v>80</v>
      </c>
      <c r="P5" s="63" t="s">
        <v>81</v>
      </c>
      <c r="Q5" s="63" t="s">
        <v>82</v>
      </c>
      <c r="R5" s="63" t="s">
        <v>83</v>
      </c>
      <c r="S5" s="53"/>
      <c r="T5" s="53"/>
    </row>
    <row r="6" spans="1:20" ht="30.75" customHeight="1">
      <c r="A6" s="64" t="s">
        <v>84</v>
      </c>
      <c r="B6" s="65" t="s">
        <v>85</v>
      </c>
      <c r="C6" s="66" t="s">
        <v>86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64</v>
      </c>
      <c r="F7" s="74">
        <v>148.296562</v>
      </c>
      <c r="G7" s="75">
        <v>0</v>
      </c>
      <c r="H7" s="75">
        <v>148.296562</v>
      </c>
      <c r="I7" s="75">
        <v>0</v>
      </c>
      <c r="J7" s="76" t="s">
        <v>16</v>
      </c>
      <c r="K7" s="77">
        <v>0</v>
      </c>
      <c r="L7" s="78" t="s">
        <v>16</v>
      </c>
      <c r="M7" s="79" t="s">
        <v>16</v>
      </c>
      <c r="N7" s="80" t="s">
        <v>16</v>
      </c>
      <c r="O7" s="81" t="s">
        <v>16</v>
      </c>
      <c r="P7" s="78"/>
      <c r="Q7" s="78"/>
      <c r="R7" s="82"/>
      <c r="S7" s="83" t="s">
        <v>16</v>
      </c>
      <c r="T7" s="84"/>
    </row>
    <row r="8" spans="1:20" ht="19.5" customHeight="1">
      <c r="A8" s="73" t="s">
        <v>16</v>
      </c>
      <c r="B8" s="73" t="s">
        <v>16</v>
      </c>
      <c r="C8" s="73" t="s">
        <v>16</v>
      </c>
      <c r="D8" s="73" t="s">
        <v>87</v>
      </c>
      <c r="E8" s="73" t="s">
        <v>0</v>
      </c>
      <c r="F8" s="74">
        <v>148.296562</v>
      </c>
      <c r="G8" s="75">
        <v>0</v>
      </c>
      <c r="H8" s="75">
        <v>148.296562</v>
      </c>
      <c r="I8" s="75">
        <v>0</v>
      </c>
      <c r="J8" s="76" t="s">
        <v>16</v>
      </c>
      <c r="K8" s="77">
        <v>0</v>
      </c>
      <c r="L8" s="78" t="s">
        <v>16</v>
      </c>
      <c r="M8" s="79" t="s">
        <v>16</v>
      </c>
      <c r="N8" s="80" t="s">
        <v>16</v>
      </c>
      <c r="O8" s="81" t="s">
        <v>16</v>
      </c>
      <c r="P8" s="78"/>
      <c r="Q8" s="78"/>
      <c r="R8" s="82"/>
      <c r="S8" s="83" t="s">
        <v>16</v>
      </c>
      <c r="T8" s="84"/>
    </row>
    <row r="9" spans="1:20" ht="19.5" customHeight="1">
      <c r="A9" s="73" t="s">
        <v>88</v>
      </c>
      <c r="B9" s="73" t="s">
        <v>89</v>
      </c>
      <c r="C9" s="73" t="s">
        <v>90</v>
      </c>
      <c r="D9" s="73" t="s">
        <v>91</v>
      </c>
      <c r="E9" s="73" t="s">
        <v>92</v>
      </c>
      <c r="F9" s="74">
        <v>0.3</v>
      </c>
      <c r="G9" s="75">
        <v>0</v>
      </c>
      <c r="H9" s="75">
        <v>0.3</v>
      </c>
      <c r="I9" s="75">
        <v>0</v>
      </c>
      <c r="J9" s="76" t="s">
        <v>16</v>
      </c>
      <c r="K9" s="77">
        <v>0</v>
      </c>
      <c r="L9" s="78" t="s">
        <v>16</v>
      </c>
      <c r="M9" s="79" t="s">
        <v>16</v>
      </c>
      <c r="N9" s="80" t="s">
        <v>16</v>
      </c>
      <c r="O9" s="81" t="s">
        <v>16</v>
      </c>
      <c r="P9" s="78"/>
      <c r="Q9" s="78"/>
      <c r="R9" s="82"/>
      <c r="S9" s="83" t="s">
        <v>16</v>
      </c>
      <c r="T9" s="84"/>
    </row>
    <row r="10" spans="1:20" ht="19.5" customHeight="1">
      <c r="A10" s="73" t="s">
        <v>93</v>
      </c>
      <c r="B10" s="73" t="s">
        <v>94</v>
      </c>
      <c r="C10" s="73" t="s">
        <v>94</v>
      </c>
      <c r="D10" s="73" t="s">
        <v>91</v>
      </c>
      <c r="E10" s="73" t="s">
        <v>95</v>
      </c>
      <c r="F10" s="74">
        <v>106.214</v>
      </c>
      <c r="G10" s="75">
        <v>0</v>
      </c>
      <c r="H10" s="75">
        <v>106.214</v>
      </c>
      <c r="I10" s="75">
        <v>0</v>
      </c>
      <c r="J10" s="76" t="s">
        <v>16</v>
      </c>
      <c r="K10" s="77">
        <v>0</v>
      </c>
      <c r="L10" s="78" t="s">
        <v>16</v>
      </c>
      <c r="M10" s="79" t="s">
        <v>16</v>
      </c>
      <c r="N10" s="80" t="s">
        <v>16</v>
      </c>
      <c r="O10" s="81" t="s">
        <v>16</v>
      </c>
      <c r="P10" s="78"/>
      <c r="Q10" s="78"/>
      <c r="R10" s="82"/>
      <c r="S10" s="83" t="s">
        <v>16</v>
      </c>
      <c r="T10" s="84"/>
    </row>
    <row r="11" spans="1:20" ht="19.5" customHeight="1">
      <c r="A11" s="73" t="s">
        <v>96</v>
      </c>
      <c r="B11" s="73" t="s">
        <v>97</v>
      </c>
      <c r="C11" s="73" t="s">
        <v>97</v>
      </c>
      <c r="D11" s="73" t="s">
        <v>91</v>
      </c>
      <c r="E11" s="73" t="s">
        <v>98</v>
      </c>
      <c r="F11" s="74">
        <v>14.84672</v>
      </c>
      <c r="G11" s="75">
        <v>0</v>
      </c>
      <c r="H11" s="75">
        <v>14.84672</v>
      </c>
      <c r="I11" s="75">
        <v>0</v>
      </c>
      <c r="J11" s="76" t="s">
        <v>16</v>
      </c>
      <c r="K11" s="77">
        <v>0</v>
      </c>
      <c r="L11" s="78" t="s">
        <v>16</v>
      </c>
      <c r="M11" s="79" t="s">
        <v>16</v>
      </c>
      <c r="N11" s="80" t="s">
        <v>16</v>
      </c>
      <c r="O11" s="81" t="s">
        <v>16</v>
      </c>
      <c r="P11" s="78"/>
      <c r="Q11" s="78"/>
      <c r="R11" s="82"/>
      <c r="S11" s="83" t="s">
        <v>16</v>
      </c>
      <c r="T11" s="84"/>
    </row>
    <row r="12" spans="1:20" ht="19.5" customHeight="1">
      <c r="A12" s="73" t="s">
        <v>96</v>
      </c>
      <c r="B12" s="73" t="s">
        <v>97</v>
      </c>
      <c r="C12" s="73" t="s">
        <v>99</v>
      </c>
      <c r="D12" s="73" t="s">
        <v>91</v>
      </c>
      <c r="E12" s="73" t="s">
        <v>100</v>
      </c>
      <c r="F12" s="74">
        <v>7.42336</v>
      </c>
      <c r="G12" s="75">
        <v>0</v>
      </c>
      <c r="H12" s="75">
        <v>7.42336</v>
      </c>
      <c r="I12" s="75">
        <v>0</v>
      </c>
      <c r="J12" s="76" t="s">
        <v>16</v>
      </c>
      <c r="K12" s="77">
        <v>0</v>
      </c>
      <c r="L12" s="78" t="s">
        <v>16</v>
      </c>
      <c r="M12" s="79" t="s">
        <v>16</v>
      </c>
      <c r="N12" s="80" t="s">
        <v>16</v>
      </c>
      <c r="O12" s="81" t="s">
        <v>16</v>
      </c>
      <c r="P12" s="78"/>
      <c r="Q12" s="78"/>
      <c r="R12" s="82"/>
      <c r="S12" s="83" t="s">
        <v>16</v>
      </c>
      <c r="T12" s="84"/>
    </row>
    <row r="13" spans="1:20" ht="19.5" customHeight="1">
      <c r="A13" s="73" t="s">
        <v>101</v>
      </c>
      <c r="B13" s="73" t="s">
        <v>102</v>
      </c>
      <c r="C13" s="73" t="s">
        <v>94</v>
      </c>
      <c r="D13" s="73" t="s">
        <v>91</v>
      </c>
      <c r="E13" s="73" t="s">
        <v>103</v>
      </c>
      <c r="F13" s="74">
        <v>6.49544</v>
      </c>
      <c r="G13" s="75">
        <v>0</v>
      </c>
      <c r="H13" s="75">
        <v>6.49544</v>
      </c>
      <c r="I13" s="75">
        <v>0</v>
      </c>
      <c r="J13" s="76" t="s">
        <v>16</v>
      </c>
      <c r="K13" s="77">
        <v>0</v>
      </c>
      <c r="L13" s="78" t="s">
        <v>16</v>
      </c>
      <c r="M13" s="79" t="s">
        <v>16</v>
      </c>
      <c r="N13" s="80" t="s">
        <v>16</v>
      </c>
      <c r="O13" s="81" t="s">
        <v>16</v>
      </c>
      <c r="P13" s="78"/>
      <c r="Q13" s="78"/>
      <c r="R13" s="82"/>
      <c r="S13" s="83" t="s">
        <v>16</v>
      </c>
      <c r="T13" s="84"/>
    </row>
    <row r="14" spans="1:20" ht="19.5" customHeight="1">
      <c r="A14" s="73" t="s">
        <v>101</v>
      </c>
      <c r="B14" s="73" t="s">
        <v>102</v>
      </c>
      <c r="C14" s="73" t="s">
        <v>90</v>
      </c>
      <c r="D14" s="73" t="s">
        <v>91</v>
      </c>
      <c r="E14" s="73" t="s">
        <v>104</v>
      </c>
      <c r="F14" s="74">
        <v>1.87869</v>
      </c>
      <c r="G14" s="75">
        <v>0</v>
      </c>
      <c r="H14" s="75">
        <v>1.87869</v>
      </c>
      <c r="I14" s="75">
        <v>0</v>
      </c>
      <c r="J14" s="76" t="s">
        <v>16</v>
      </c>
      <c r="K14" s="77">
        <v>0</v>
      </c>
      <c r="L14" s="78" t="s">
        <v>16</v>
      </c>
      <c r="M14" s="79" t="s">
        <v>16</v>
      </c>
      <c r="N14" s="80" t="s">
        <v>16</v>
      </c>
      <c r="O14" s="81" t="s">
        <v>16</v>
      </c>
      <c r="P14" s="78"/>
      <c r="Q14" s="78"/>
      <c r="R14" s="82"/>
      <c r="S14" s="83" t="s">
        <v>16</v>
      </c>
      <c r="T14" s="84"/>
    </row>
    <row r="15" spans="1:20" ht="19.5" customHeight="1">
      <c r="A15" s="73" t="s">
        <v>105</v>
      </c>
      <c r="B15" s="73" t="s">
        <v>106</v>
      </c>
      <c r="C15" s="73" t="s">
        <v>94</v>
      </c>
      <c r="D15" s="73" t="s">
        <v>91</v>
      </c>
      <c r="E15" s="73" t="s">
        <v>107</v>
      </c>
      <c r="F15" s="74">
        <v>11.138352</v>
      </c>
      <c r="G15" s="75">
        <v>0</v>
      </c>
      <c r="H15" s="75">
        <v>11.138352</v>
      </c>
      <c r="I15" s="75">
        <v>0</v>
      </c>
      <c r="J15" s="76" t="s">
        <v>16</v>
      </c>
      <c r="K15" s="77">
        <v>0</v>
      </c>
      <c r="L15" s="78" t="s">
        <v>16</v>
      </c>
      <c r="M15" s="79" t="s">
        <v>16</v>
      </c>
      <c r="N15" s="80" t="s">
        <v>16</v>
      </c>
      <c r="O15" s="81" t="s">
        <v>16</v>
      </c>
      <c r="P15" s="78"/>
      <c r="Q15" s="78"/>
      <c r="R15" s="82"/>
      <c r="S15" s="83" t="s">
        <v>16</v>
      </c>
      <c r="T15" s="84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108</v>
      </c>
    </row>
    <row r="2" spans="1:10" ht="19.5" customHeight="1">
      <c r="A2" s="11" t="s">
        <v>109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63</v>
      </c>
      <c r="B4" s="88"/>
      <c r="C4" s="88"/>
      <c r="D4" s="88"/>
      <c r="E4" s="16"/>
      <c r="F4" s="89" t="s">
        <v>64</v>
      </c>
      <c r="G4" s="90" t="s">
        <v>110</v>
      </c>
      <c r="H4" s="91" t="s">
        <v>111</v>
      </c>
      <c r="I4" s="91" t="s">
        <v>112</v>
      </c>
      <c r="J4" s="92" t="s">
        <v>113</v>
      </c>
    </row>
    <row r="5" spans="1:10" ht="19.5" customHeight="1">
      <c r="A5" s="15" t="s">
        <v>72</v>
      </c>
      <c r="B5" s="88"/>
      <c r="C5" s="16"/>
      <c r="D5" s="93" t="s">
        <v>73</v>
      </c>
      <c r="E5" s="94" t="s">
        <v>114</v>
      </c>
      <c r="F5" s="90"/>
      <c r="G5" s="90"/>
      <c r="H5" s="91"/>
      <c r="I5" s="91"/>
      <c r="J5" s="92"/>
    </row>
    <row r="6" spans="1:10" ht="15" customHeight="1">
      <c r="A6" s="95" t="s">
        <v>84</v>
      </c>
      <c r="B6" s="95" t="s">
        <v>85</v>
      </c>
      <c r="C6" s="96" t="s">
        <v>86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16</v>
      </c>
      <c r="B7" s="101" t="s">
        <v>16</v>
      </c>
      <c r="C7" s="101" t="s">
        <v>16</v>
      </c>
      <c r="D7" s="102" t="s">
        <v>16</v>
      </c>
      <c r="E7" s="102" t="s">
        <v>64</v>
      </c>
      <c r="F7" s="103">
        <f>SUM(G7:J7)</f>
        <v>148.296562</v>
      </c>
      <c r="G7" s="104">
        <v>148.296562</v>
      </c>
      <c r="H7" s="104">
        <v>0</v>
      </c>
      <c r="I7" s="104"/>
      <c r="J7" s="105"/>
    </row>
    <row r="8" spans="1:10" ht="19.5" customHeight="1">
      <c r="A8" s="101" t="s">
        <v>16</v>
      </c>
      <c r="B8" s="101" t="s">
        <v>16</v>
      </c>
      <c r="C8" s="101" t="s">
        <v>16</v>
      </c>
      <c r="D8" s="102" t="s">
        <v>87</v>
      </c>
      <c r="E8" s="102" t="s">
        <v>0</v>
      </c>
      <c r="F8" s="103">
        <f>SUM(G8:J8)</f>
        <v>148.296562</v>
      </c>
      <c r="G8" s="104">
        <v>148.296562</v>
      </c>
      <c r="H8" s="104">
        <v>0</v>
      </c>
      <c r="I8" s="104"/>
      <c r="J8" s="105"/>
    </row>
    <row r="9" spans="1:10" ht="19.5" customHeight="1">
      <c r="A9" s="101" t="s">
        <v>88</v>
      </c>
      <c r="B9" s="101" t="s">
        <v>89</v>
      </c>
      <c r="C9" s="101" t="s">
        <v>90</v>
      </c>
      <c r="D9" s="102" t="s">
        <v>91</v>
      </c>
      <c r="E9" s="102" t="s">
        <v>92</v>
      </c>
      <c r="F9" s="103">
        <f>SUM(G9:J9)</f>
        <v>0.3</v>
      </c>
      <c r="G9" s="104">
        <v>0.3</v>
      </c>
      <c r="H9" s="104">
        <v>0</v>
      </c>
      <c r="I9" s="104"/>
      <c r="J9" s="105"/>
    </row>
    <row r="10" spans="1:10" ht="19.5" customHeight="1">
      <c r="A10" s="101" t="s">
        <v>93</v>
      </c>
      <c r="B10" s="101" t="s">
        <v>94</v>
      </c>
      <c r="C10" s="101" t="s">
        <v>94</v>
      </c>
      <c r="D10" s="102" t="s">
        <v>91</v>
      </c>
      <c r="E10" s="102" t="s">
        <v>95</v>
      </c>
      <c r="F10" s="103">
        <f>SUM(G10:J10)</f>
        <v>106.214</v>
      </c>
      <c r="G10" s="104">
        <v>106.214</v>
      </c>
      <c r="H10" s="104">
        <v>0</v>
      </c>
      <c r="I10" s="104"/>
      <c r="J10" s="105"/>
    </row>
    <row r="11" spans="1:10" ht="19.5" customHeight="1">
      <c r="A11" s="101" t="s">
        <v>96</v>
      </c>
      <c r="B11" s="101" t="s">
        <v>97</v>
      </c>
      <c r="C11" s="101" t="s">
        <v>97</v>
      </c>
      <c r="D11" s="102" t="s">
        <v>91</v>
      </c>
      <c r="E11" s="102" t="s">
        <v>98</v>
      </c>
      <c r="F11" s="103">
        <f>SUM(G11:J11)</f>
        <v>14.84672</v>
      </c>
      <c r="G11" s="104">
        <v>14.84672</v>
      </c>
      <c r="H11" s="104">
        <v>0</v>
      </c>
      <c r="I11" s="104"/>
      <c r="J11" s="105"/>
    </row>
    <row r="12" spans="1:10" ht="19.5" customHeight="1">
      <c r="A12" s="101" t="s">
        <v>96</v>
      </c>
      <c r="B12" s="101" t="s">
        <v>97</v>
      </c>
      <c r="C12" s="101" t="s">
        <v>99</v>
      </c>
      <c r="D12" s="102" t="s">
        <v>91</v>
      </c>
      <c r="E12" s="102" t="s">
        <v>100</v>
      </c>
      <c r="F12" s="103">
        <f>SUM(G12:J12)</f>
        <v>7.42336</v>
      </c>
      <c r="G12" s="104">
        <v>7.42336</v>
      </c>
      <c r="H12" s="104">
        <v>0</v>
      </c>
      <c r="I12" s="104"/>
      <c r="J12" s="105"/>
    </row>
    <row r="13" spans="1:10" ht="19.5" customHeight="1">
      <c r="A13" s="101" t="s">
        <v>101</v>
      </c>
      <c r="B13" s="101" t="s">
        <v>102</v>
      </c>
      <c r="C13" s="101" t="s">
        <v>94</v>
      </c>
      <c r="D13" s="102" t="s">
        <v>91</v>
      </c>
      <c r="E13" s="102" t="s">
        <v>103</v>
      </c>
      <c r="F13" s="103">
        <f>SUM(G13:J13)</f>
        <v>6.49544</v>
      </c>
      <c r="G13" s="104">
        <v>6.49544</v>
      </c>
      <c r="H13" s="104">
        <v>0</v>
      </c>
      <c r="I13" s="104"/>
      <c r="J13" s="105"/>
    </row>
    <row r="14" spans="1:10" ht="19.5" customHeight="1">
      <c r="A14" s="101" t="s">
        <v>101</v>
      </c>
      <c r="B14" s="101" t="s">
        <v>102</v>
      </c>
      <c r="C14" s="101" t="s">
        <v>90</v>
      </c>
      <c r="D14" s="102" t="s">
        <v>91</v>
      </c>
      <c r="E14" s="102" t="s">
        <v>104</v>
      </c>
      <c r="F14" s="103">
        <f>SUM(G14:J14)</f>
        <v>1.87869</v>
      </c>
      <c r="G14" s="104">
        <v>1.87869</v>
      </c>
      <c r="H14" s="104">
        <v>0</v>
      </c>
      <c r="I14" s="104"/>
      <c r="J14" s="105"/>
    </row>
    <row r="15" spans="1:10" ht="19.5" customHeight="1">
      <c r="A15" s="101" t="s">
        <v>105</v>
      </c>
      <c r="B15" s="101" t="s">
        <v>106</v>
      </c>
      <c r="C15" s="101" t="s">
        <v>94</v>
      </c>
      <c r="D15" s="102" t="s">
        <v>91</v>
      </c>
      <c r="E15" s="102" t="s">
        <v>107</v>
      </c>
      <c r="F15" s="103">
        <f>SUM(G15:J15)</f>
        <v>11.138352</v>
      </c>
      <c r="G15" s="104">
        <v>11.138352</v>
      </c>
      <c r="H15" s="104">
        <v>0</v>
      </c>
      <c r="I15" s="104"/>
      <c r="J15" s="105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115</v>
      </c>
    </row>
    <row r="2" spans="1:8" ht="20.25" customHeight="1">
      <c r="A2" s="11" t="s">
        <v>116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117</v>
      </c>
      <c r="C5" s="17" t="s">
        <v>9</v>
      </c>
      <c r="D5" s="18" t="s">
        <v>64</v>
      </c>
      <c r="E5" s="106" t="s">
        <v>118</v>
      </c>
      <c r="F5" s="19" t="s">
        <v>119</v>
      </c>
      <c r="G5" s="18" t="s">
        <v>120</v>
      </c>
      <c r="H5" s="107" t="s">
        <v>121</v>
      </c>
    </row>
    <row r="6" spans="1:8" ht="20.25" customHeight="1">
      <c r="A6" s="108" t="s">
        <v>122</v>
      </c>
      <c r="B6" s="21">
        <f>SUM(B7:B9)</f>
        <v>148.296562</v>
      </c>
      <c r="C6" s="109" t="s">
        <v>123</v>
      </c>
      <c r="D6" s="110">
        <f>SUM(E6,F6,G6,H6)</f>
        <v>148.296562</v>
      </c>
      <c r="E6" s="110">
        <f>SUM(E7:E35)</f>
        <v>148.296562</v>
      </c>
      <c r="F6" s="110">
        <f>SUM(F7:F35)</f>
        <v>0</v>
      </c>
      <c r="G6" s="110">
        <f>SUM(G7:G35)</f>
        <v>0</v>
      </c>
      <c r="H6" s="110">
        <f>SUM(H7:H35)</f>
        <v>0</v>
      </c>
    </row>
    <row r="7" spans="1:8" ht="20.25" customHeight="1">
      <c r="A7" s="108" t="s">
        <v>124</v>
      </c>
      <c r="B7" s="110">
        <v>148.296562</v>
      </c>
      <c r="C7" s="109" t="s">
        <v>125</v>
      </c>
      <c r="D7" s="26">
        <f aca="true" t="shared" si="0" ref="D7:D35">SUM(E7:H7)</f>
        <v>0</v>
      </c>
      <c r="E7" s="110">
        <v>0</v>
      </c>
      <c r="F7" s="110">
        <v>0</v>
      </c>
      <c r="G7" s="111" t="s">
        <v>16</v>
      </c>
      <c r="H7" s="110">
        <v>0</v>
      </c>
    </row>
    <row r="8" spans="1:8" ht="20.25" customHeight="1">
      <c r="A8" s="108" t="s">
        <v>126</v>
      </c>
      <c r="B8" s="112">
        <v>0</v>
      </c>
      <c r="C8" s="109" t="s">
        <v>127</v>
      </c>
      <c r="D8" s="26">
        <f t="shared" si="0"/>
        <v>0</v>
      </c>
      <c r="E8" s="112">
        <v>0</v>
      </c>
      <c r="F8" s="112">
        <v>0</v>
      </c>
      <c r="G8" s="111" t="s">
        <v>16</v>
      </c>
      <c r="H8" s="112">
        <v>0</v>
      </c>
    </row>
    <row r="9" spans="1:8" ht="20.25" customHeight="1">
      <c r="A9" s="108" t="s">
        <v>128</v>
      </c>
      <c r="B9" s="24" t="s">
        <v>16</v>
      </c>
      <c r="C9" s="109" t="s">
        <v>129</v>
      </c>
      <c r="D9" s="26">
        <f t="shared" si="0"/>
        <v>0</v>
      </c>
      <c r="E9" s="112">
        <v>0</v>
      </c>
      <c r="F9" s="112">
        <v>0</v>
      </c>
      <c r="G9" s="111" t="s">
        <v>16</v>
      </c>
      <c r="H9" s="112">
        <v>0</v>
      </c>
    </row>
    <row r="10" spans="1:8" ht="20.25" customHeight="1">
      <c r="A10" s="108" t="s">
        <v>130</v>
      </c>
      <c r="B10" s="113">
        <f>SUM(B11:B14)</f>
        <v>0</v>
      </c>
      <c r="C10" s="109" t="s">
        <v>131</v>
      </c>
      <c r="D10" s="26">
        <f t="shared" si="0"/>
        <v>0</v>
      </c>
      <c r="E10" s="112">
        <v>0</v>
      </c>
      <c r="F10" s="112">
        <v>0</v>
      </c>
      <c r="G10" s="111" t="s">
        <v>16</v>
      </c>
      <c r="H10" s="112">
        <v>0</v>
      </c>
    </row>
    <row r="11" spans="1:8" ht="20.25" customHeight="1">
      <c r="A11" s="108" t="s">
        <v>124</v>
      </c>
      <c r="B11" s="112">
        <v>0</v>
      </c>
      <c r="C11" s="109" t="s">
        <v>132</v>
      </c>
      <c r="D11" s="26">
        <f t="shared" si="0"/>
        <v>0.3</v>
      </c>
      <c r="E11" s="112">
        <v>0.3</v>
      </c>
      <c r="F11" s="112">
        <v>0</v>
      </c>
      <c r="G11" s="111" t="s">
        <v>16</v>
      </c>
      <c r="H11" s="112">
        <v>0</v>
      </c>
    </row>
    <row r="12" spans="1:8" ht="20.25" customHeight="1">
      <c r="A12" s="108" t="s">
        <v>126</v>
      </c>
      <c r="B12" s="112">
        <v>0</v>
      </c>
      <c r="C12" s="109" t="s">
        <v>133</v>
      </c>
      <c r="D12" s="26">
        <f t="shared" si="0"/>
        <v>0</v>
      </c>
      <c r="E12" s="112">
        <v>0</v>
      </c>
      <c r="F12" s="112">
        <v>0</v>
      </c>
      <c r="G12" s="111" t="s">
        <v>16</v>
      </c>
      <c r="H12" s="112">
        <v>0</v>
      </c>
    </row>
    <row r="13" spans="1:8" ht="20.25" customHeight="1">
      <c r="A13" s="108" t="s">
        <v>128</v>
      </c>
      <c r="B13" s="112" t="s">
        <v>16</v>
      </c>
      <c r="C13" s="109" t="s">
        <v>134</v>
      </c>
      <c r="D13" s="26">
        <f t="shared" si="0"/>
        <v>106.214</v>
      </c>
      <c r="E13" s="112">
        <v>106.214</v>
      </c>
      <c r="F13" s="112">
        <v>0</v>
      </c>
      <c r="G13" s="111" t="s">
        <v>16</v>
      </c>
      <c r="H13" s="112">
        <v>0</v>
      </c>
    </row>
    <row r="14" spans="1:8" ht="20.25" customHeight="1">
      <c r="A14" s="108" t="s">
        <v>135</v>
      </c>
      <c r="B14" s="24"/>
      <c r="C14" s="109" t="s">
        <v>136</v>
      </c>
      <c r="D14" s="26">
        <f t="shared" si="0"/>
        <v>22.27008</v>
      </c>
      <c r="E14" s="112">
        <v>22.27008</v>
      </c>
      <c r="F14" s="112">
        <v>0</v>
      </c>
      <c r="G14" s="111" t="s">
        <v>16</v>
      </c>
      <c r="H14" s="112">
        <v>0</v>
      </c>
    </row>
    <row r="15" spans="1:8" ht="20.25" customHeight="1">
      <c r="A15" s="25"/>
      <c r="B15" s="114"/>
      <c r="C15" s="115" t="s">
        <v>137</v>
      </c>
      <c r="D15" s="26">
        <f t="shared" si="0"/>
        <v>0</v>
      </c>
      <c r="E15" s="112">
        <v>0</v>
      </c>
      <c r="F15" s="112">
        <v>0</v>
      </c>
      <c r="G15" s="111" t="s">
        <v>16</v>
      </c>
      <c r="H15" s="112">
        <v>0</v>
      </c>
    </row>
    <row r="16" spans="1:8" ht="20.25" customHeight="1">
      <c r="A16" s="25"/>
      <c r="B16" s="24"/>
      <c r="C16" s="115" t="s">
        <v>138</v>
      </c>
      <c r="D16" s="26">
        <f t="shared" si="0"/>
        <v>8.37413</v>
      </c>
      <c r="E16" s="112">
        <v>8.37413</v>
      </c>
      <c r="F16" s="112">
        <v>0</v>
      </c>
      <c r="G16" s="111" t="s">
        <v>16</v>
      </c>
      <c r="H16" s="112">
        <v>0</v>
      </c>
    </row>
    <row r="17" spans="1:8" ht="20.25" customHeight="1">
      <c r="A17" s="25"/>
      <c r="B17" s="24"/>
      <c r="C17" s="115" t="s">
        <v>139</v>
      </c>
      <c r="D17" s="26">
        <f t="shared" si="0"/>
        <v>0</v>
      </c>
      <c r="E17" s="112">
        <v>0</v>
      </c>
      <c r="F17" s="112">
        <v>0</v>
      </c>
      <c r="G17" s="111" t="s">
        <v>16</v>
      </c>
      <c r="H17" s="112">
        <v>0</v>
      </c>
    </row>
    <row r="18" spans="1:8" ht="20.25" customHeight="1">
      <c r="A18" s="25"/>
      <c r="B18" s="24"/>
      <c r="C18" s="115" t="s">
        <v>140</v>
      </c>
      <c r="D18" s="26">
        <f t="shared" si="0"/>
        <v>0</v>
      </c>
      <c r="E18" s="112">
        <v>0</v>
      </c>
      <c r="F18" s="112">
        <v>0</v>
      </c>
      <c r="G18" s="111" t="s">
        <v>16</v>
      </c>
      <c r="H18" s="112">
        <v>0</v>
      </c>
    </row>
    <row r="19" spans="1:8" ht="20.25" customHeight="1">
      <c r="A19" s="25"/>
      <c r="B19" s="24"/>
      <c r="C19" s="115" t="s">
        <v>141</v>
      </c>
      <c r="D19" s="26">
        <f t="shared" si="0"/>
        <v>0</v>
      </c>
      <c r="E19" s="112">
        <v>0</v>
      </c>
      <c r="F19" s="112">
        <v>0</v>
      </c>
      <c r="G19" s="111" t="s">
        <v>16</v>
      </c>
      <c r="H19" s="112">
        <v>0</v>
      </c>
    </row>
    <row r="20" spans="1:8" ht="20.25" customHeight="1">
      <c r="A20" s="25"/>
      <c r="B20" s="24"/>
      <c r="C20" s="115" t="s">
        <v>142</v>
      </c>
      <c r="D20" s="26">
        <f t="shared" si="0"/>
        <v>0</v>
      </c>
      <c r="E20" s="112">
        <v>0</v>
      </c>
      <c r="F20" s="112">
        <v>0</v>
      </c>
      <c r="G20" s="111" t="s">
        <v>16</v>
      </c>
      <c r="H20" s="112">
        <v>0</v>
      </c>
    </row>
    <row r="21" spans="1:8" ht="20.25" customHeight="1">
      <c r="A21" s="25"/>
      <c r="B21" s="24"/>
      <c r="C21" s="115" t="s">
        <v>143</v>
      </c>
      <c r="D21" s="26">
        <f t="shared" si="0"/>
        <v>0</v>
      </c>
      <c r="E21" s="112">
        <v>0</v>
      </c>
      <c r="F21" s="112">
        <v>0</v>
      </c>
      <c r="G21" s="111" t="s">
        <v>16</v>
      </c>
      <c r="H21" s="112">
        <v>0</v>
      </c>
    </row>
    <row r="22" spans="1:8" ht="20.25" customHeight="1">
      <c r="A22" s="25"/>
      <c r="B22" s="24"/>
      <c r="C22" s="115" t="s">
        <v>144</v>
      </c>
      <c r="D22" s="26">
        <f t="shared" si="0"/>
        <v>0</v>
      </c>
      <c r="E22" s="112">
        <v>0</v>
      </c>
      <c r="F22" s="112">
        <v>0</v>
      </c>
      <c r="G22" s="111" t="s">
        <v>16</v>
      </c>
      <c r="H22" s="112">
        <v>0</v>
      </c>
    </row>
    <row r="23" spans="1:8" ht="20.25" customHeight="1">
      <c r="A23" s="25"/>
      <c r="B23" s="24"/>
      <c r="C23" s="115" t="s">
        <v>145</v>
      </c>
      <c r="D23" s="26">
        <f t="shared" si="0"/>
        <v>0</v>
      </c>
      <c r="E23" s="112">
        <v>0</v>
      </c>
      <c r="F23" s="112">
        <v>0</v>
      </c>
      <c r="G23" s="111" t="s">
        <v>16</v>
      </c>
      <c r="H23" s="112">
        <v>0</v>
      </c>
    </row>
    <row r="24" spans="1:8" ht="20.25" customHeight="1">
      <c r="A24" s="25"/>
      <c r="B24" s="24"/>
      <c r="C24" s="115" t="s">
        <v>146</v>
      </c>
      <c r="D24" s="26">
        <f t="shared" si="0"/>
        <v>0</v>
      </c>
      <c r="E24" s="112">
        <v>0</v>
      </c>
      <c r="F24" s="112">
        <v>0</v>
      </c>
      <c r="G24" s="111" t="s">
        <v>16</v>
      </c>
      <c r="H24" s="112">
        <v>0</v>
      </c>
    </row>
    <row r="25" spans="1:8" ht="20.25" customHeight="1">
      <c r="A25" s="25"/>
      <c r="B25" s="24"/>
      <c r="C25" s="115" t="s">
        <v>147</v>
      </c>
      <c r="D25" s="26">
        <f t="shared" si="0"/>
        <v>0</v>
      </c>
      <c r="E25" s="112">
        <v>0</v>
      </c>
      <c r="F25" s="112">
        <v>0</v>
      </c>
      <c r="G25" s="111" t="s">
        <v>16</v>
      </c>
      <c r="H25" s="112">
        <v>0</v>
      </c>
    </row>
    <row r="26" spans="1:8" ht="20.25" customHeight="1">
      <c r="A26" s="20"/>
      <c r="B26" s="24"/>
      <c r="C26" s="115" t="s">
        <v>148</v>
      </c>
      <c r="D26" s="26">
        <f t="shared" si="0"/>
        <v>11.138352</v>
      </c>
      <c r="E26" s="112">
        <v>11.138352</v>
      </c>
      <c r="F26" s="112">
        <v>0</v>
      </c>
      <c r="G26" s="111" t="s">
        <v>16</v>
      </c>
      <c r="H26" s="112">
        <v>0</v>
      </c>
    </row>
    <row r="27" spans="1:8" ht="20.25" customHeight="1">
      <c r="A27" s="20"/>
      <c r="B27" s="24"/>
      <c r="C27" s="115" t="s">
        <v>149</v>
      </c>
      <c r="D27" s="26">
        <f t="shared" si="0"/>
        <v>0</v>
      </c>
      <c r="E27" s="112">
        <v>0</v>
      </c>
      <c r="F27" s="112">
        <v>0</v>
      </c>
      <c r="G27" s="111" t="s">
        <v>16</v>
      </c>
      <c r="H27" s="112">
        <v>0</v>
      </c>
    </row>
    <row r="28" spans="1:8" ht="20.25" customHeight="1">
      <c r="A28" s="20"/>
      <c r="B28" s="24"/>
      <c r="C28" s="115" t="s">
        <v>150</v>
      </c>
      <c r="D28" s="26">
        <f t="shared" si="0"/>
        <v>0</v>
      </c>
      <c r="E28" s="112">
        <v>0</v>
      </c>
      <c r="F28" s="112">
        <v>0</v>
      </c>
      <c r="G28" s="111" t="s">
        <v>16</v>
      </c>
      <c r="H28" s="112">
        <v>0</v>
      </c>
    </row>
    <row r="29" spans="1:8" ht="20.25" customHeight="1">
      <c r="A29" s="20"/>
      <c r="B29" s="24"/>
      <c r="C29" s="115" t="s">
        <v>151</v>
      </c>
      <c r="D29" s="26">
        <f t="shared" si="0"/>
        <v>0</v>
      </c>
      <c r="E29" s="112">
        <v>0</v>
      </c>
      <c r="F29" s="112">
        <v>0</v>
      </c>
      <c r="G29" s="111"/>
      <c r="H29" s="112">
        <v>0</v>
      </c>
    </row>
    <row r="30" spans="1:8" ht="20.25" customHeight="1">
      <c r="A30" s="20"/>
      <c r="B30" s="24"/>
      <c r="C30" s="115" t="s">
        <v>152</v>
      </c>
      <c r="D30" s="26">
        <f t="shared" si="0"/>
        <v>0</v>
      </c>
      <c r="E30" s="112">
        <v>0</v>
      </c>
      <c r="F30" s="112">
        <v>0</v>
      </c>
      <c r="G30" s="111" t="s">
        <v>16</v>
      </c>
      <c r="H30" s="112">
        <v>0</v>
      </c>
    </row>
    <row r="31" spans="1:8" ht="20.25" customHeight="1">
      <c r="A31" s="20"/>
      <c r="B31" s="24"/>
      <c r="C31" s="115" t="s">
        <v>153</v>
      </c>
      <c r="D31" s="26">
        <f t="shared" si="0"/>
        <v>0</v>
      </c>
      <c r="E31" s="112">
        <v>0</v>
      </c>
      <c r="F31" s="112">
        <v>0</v>
      </c>
      <c r="G31" s="111" t="s">
        <v>16</v>
      </c>
      <c r="H31" s="112">
        <v>0</v>
      </c>
    </row>
    <row r="32" spans="1:8" ht="20.25" customHeight="1">
      <c r="A32" s="20"/>
      <c r="B32" s="24"/>
      <c r="C32" s="115" t="s">
        <v>154</v>
      </c>
      <c r="D32" s="26">
        <f t="shared" si="0"/>
        <v>0</v>
      </c>
      <c r="E32" s="112">
        <v>0</v>
      </c>
      <c r="F32" s="112">
        <v>0</v>
      </c>
      <c r="G32" s="111" t="s">
        <v>16</v>
      </c>
      <c r="H32" s="112">
        <v>0</v>
      </c>
    </row>
    <row r="33" spans="1:8" ht="20.25" customHeight="1">
      <c r="A33" s="20"/>
      <c r="B33" s="24"/>
      <c r="C33" s="115" t="s">
        <v>155</v>
      </c>
      <c r="D33" s="26">
        <f t="shared" si="0"/>
        <v>0</v>
      </c>
      <c r="E33" s="112">
        <v>0</v>
      </c>
      <c r="F33" s="112">
        <v>0</v>
      </c>
      <c r="G33" s="111" t="s">
        <v>16</v>
      </c>
      <c r="H33" s="112">
        <v>0</v>
      </c>
    </row>
    <row r="34" spans="1:8" ht="20.25" customHeight="1">
      <c r="A34" s="20"/>
      <c r="B34" s="24"/>
      <c r="C34" s="115" t="s">
        <v>156</v>
      </c>
      <c r="D34" s="26">
        <f t="shared" si="0"/>
        <v>0</v>
      </c>
      <c r="E34" s="112">
        <v>0</v>
      </c>
      <c r="F34" s="112">
        <v>0</v>
      </c>
      <c r="G34" s="111" t="s">
        <v>16</v>
      </c>
      <c r="H34" s="112">
        <v>0</v>
      </c>
    </row>
    <row r="35" spans="1:8" ht="20.25" customHeight="1">
      <c r="A35" s="20"/>
      <c r="B35" s="24"/>
      <c r="C35" s="115" t="s">
        <v>157</v>
      </c>
      <c r="D35" s="26">
        <f t="shared" si="0"/>
        <v>0</v>
      </c>
      <c r="E35" s="116">
        <v>0</v>
      </c>
      <c r="F35" s="116">
        <v>0</v>
      </c>
      <c r="G35" s="117" t="s">
        <v>16</v>
      </c>
      <c r="H35" s="116">
        <v>0</v>
      </c>
    </row>
    <row r="36" spans="1:8" ht="20.25" customHeight="1">
      <c r="A36" s="27"/>
      <c r="B36" s="28"/>
      <c r="C36" s="29"/>
      <c r="D36" s="26"/>
      <c r="E36" s="118"/>
      <c r="F36" s="118"/>
      <c r="G36" s="119"/>
      <c r="H36" s="120"/>
    </row>
    <row r="37" spans="1:8" ht="20.25" customHeight="1">
      <c r="A37" s="20"/>
      <c r="B37" s="24"/>
      <c r="C37" s="22" t="s">
        <v>158</v>
      </c>
      <c r="D37" s="26">
        <f>SUM(E37:H37)</f>
        <v>0</v>
      </c>
      <c r="E37" s="121"/>
      <c r="F37" s="121"/>
      <c r="G37" s="122"/>
      <c r="H37" s="123"/>
    </row>
    <row r="38" spans="1:8" ht="20.25" customHeight="1">
      <c r="A38" s="20"/>
      <c r="B38" s="124"/>
      <c r="C38" s="22"/>
      <c r="D38" s="26"/>
      <c r="E38" s="125"/>
      <c r="F38" s="125"/>
      <c r="G38" s="126"/>
      <c r="H38" s="127"/>
    </row>
    <row r="39" spans="1:8" ht="20.25" customHeight="1">
      <c r="A39" s="27" t="s">
        <v>59</v>
      </c>
      <c r="B39" s="30">
        <f>SUM(B6,B10)</f>
        <v>148.296562</v>
      </c>
      <c r="C39" s="29" t="s">
        <v>60</v>
      </c>
      <c r="D39" s="26">
        <f>SUM(E39:H39)</f>
        <v>148.296562</v>
      </c>
      <c r="E39" s="128">
        <f>SUM(E7:E37)</f>
        <v>148.296562</v>
      </c>
      <c r="F39" s="128">
        <f>SUM(F7:F37)</f>
        <v>0</v>
      </c>
      <c r="G39" s="129">
        <f>SUM(G7:G37)</f>
        <v>0</v>
      </c>
      <c r="H39" s="130">
        <f>SUM(H7:H37)</f>
        <v>0</v>
      </c>
    </row>
    <row r="40" spans="1:8" ht="20.25" customHeight="1">
      <c r="A40" s="32"/>
      <c r="B40" s="131"/>
      <c r="C40" s="34"/>
      <c r="D40" s="34"/>
      <c r="E40" s="34"/>
      <c r="F40" s="34"/>
      <c r="G40" s="34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2" t="s">
        <v>159</v>
      </c>
    </row>
    <row r="2" spans="1:35" s="1" customFormat="1" ht="19.5" customHeight="1">
      <c r="A2" s="11" t="s">
        <v>160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3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2" t="s">
        <v>6</v>
      </c>
    </row>
    <row r="4" spans="1:35" ht="19.5" customHeight="1">
      <c r="A4" s="45" t="s">
        <v>63</v>
      </c>
      <c r="B4" s="46"/>
      <c r="C4" s="134"/>
      <c r="D4" s="47"/>
      <c r="E4" s="135" t="s">
        <v>161</v>
      </c>
      <c r="F4" s="50" t="s">
        <v>162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163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164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72</v>
      </c>
      <c r="B5" s="46"/>
      <c r="C5" s="136" t="s">
        <v>73</v>
      </c>
      <c r="D5" s="58" t="s">
        <v>74</v>
      </c>
      <c r="E5" s="49"/>
      <c r="F5" s="136" t="s">
        <v>64</v>
      </c>
      <c r="G5" s="136" t="s">
        <v>165</v>
      </c>
      <c r="H5" s="136"/>
      <c r="I5" s="136"/>
      <c r="J5" s="136" t="s">
        <v>166</v>
      </c>
      <c r="K5" s="136"/>
      <c r="L5" s="136"/>
      <c r="M5" s="136" t="s">
        <v>167</v>
      </c>
      <c r="N5" s="136"/>
      <c r="O5" s="136"/>
      <c r="P5" s="136" t="s">
        <v>64</v>
      </c>
      <c r="Q5" s="136" t="s">
        <v>165</v>
      </c>
      <c r="R5" s="136"/>
      <c r="S5" s="136"/>
      <c r="T5" s="136" t="s">
        <v>166</v>
      </c>
      <c r="U5" s="136"/>
      <c r="V5" s="136"/>
      <c r="W5" s="136" t="s">
        <v>167</v>
      </c>
      <c r="X5" s="136"/>
      <c r="Y5" s="136"/>
      <c r="Z5" s="136" t="s">
        <v>64</v>
      </c>
      <c r="AA5" s="136" t="s">
        <v>165</v>
      </c>
      <c r="AB5" s="136"/>
      <c r="AC5" s="136"/>
      <c r="AD5" s="136" t="s">
        <v>166</v>
      </c>
      <c r="AE5" s="136"/>
      <c r="AF5" s="136"/>
      <c r="AG5" s="136" t="s">
        <v>167</v>
      </c>
      <c r="AH5" s="136"/>
      <c r="AI5" s="136"/>
    </row>
    <row r="6" spans="1:35" ht="30.75" customHeight="1">
      <c r="A6" s="64" t="s">
        <v>84</v>
      </c>
      <c r="B6" s="137" t="s">
        <v>85</v>
      </c>
      <c r="C6" s="136"/>
      <c r="D6" s="138"/>
      <c r="E6" s="69"/>
      <c r="F6" s="136"/>
      <c r="G6" s="136" t="s">
        <v>79</v>
      </c>
      <c r="H6" s="136" t="s">
        <v>110</v>
      </c>
      <c r="I6" s="136" t="s">
        <v>111</v>
      </c>
      <c r="J6" s="136" t="s">
        <v>79</v>
      </c>
      <c r="K6" s="136" t="s">
        <v>110</v>
      </c>
      <c r="L6" s="136" t="s">
        <v>111</v>
      </c>
      <c r="M6" s="136" t="s">
        <v>79</v>
      </c>
      <c r="N6" s="136" t="s">
        <v>110</v>
      </c>
      <c r="O6" s="136" t="s">
        <v>111</v>
      </c>
      <c r="P6" s="136"/>
      <c r="Q6" s="136" t="s">
        <v>79</v>
      </c>
      <c r="R6" s="136" t="s">
        <v>110</v>
      </c>
      <c r="S6" s="136" t="s">
        <v>111</v>
      </c>
      <c r="T6" s="136" t="s">
        <v>79</v>
      </c>
      <c r="U6" s="136" t="s">
        <v>110</v>
      </c>
      <c r="V6" s="136" t="s">
        <v>111</v>
      </c>
      <c r="W6" s="136" t="s">
        <v>79</v>
      </c>
      <c r="X6" s="136" t="s">
        <v>110</v>
      </c>
      <c r="Y6" s="136" t="s">
        <v>111</v>
      </c>
      <c r="Z6" s="136"/>
      <c r="AA6" s="136" t="s">
        <v>79</v>
      </c>
      <c r="AB6" s="136" t="s">
        <v>110</v>
      </c>
      <c r="AC6" s="136" t="s">
        <v>111</v>
      </c>
      <c r="AD6" s="136" t="s">
        <v>79</v>
      </c>
      <c r="AE6" s="136" t="s">
        <v>110</v>
      </c>
      <c r="AF6" s="136" t="s">
        <v>111</v>
      </c>
      <c r="AG6" s="136" t="s">
        <v>79</v>
      </c>
      <c r="AH6" s="136" t="s">
        <v>110</v>
      </c>
      <c r="AI6" s="136" t="s">
        <v>111</v>
      </c>
    </row>
    <row r="7" spans="1:35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SUM(F7,P7,Z7)</f>
        <v>148.296562</v>
      </c>
      <c r="F7" s="80">
        <f>SUM(G7,J7,M7)</f>
        <v>148.296562</v>
      </c>
      <c r="G7" s="80">
        <f>SUM(H7,I7)</f>
        <v>148.296562</v>
      </c>
      <c r="H7" s="80">
        <v>148.296562</v>
      </c>
      <c r="I7" s="80">
        <v>0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 t="s">
        <v>16</v>
      </c>
      <c r="O7" s="80" t="s">
        <v>16</v>
      </c>
      <c r="P7" s="80">
        <f>SUM(Q7,T7,W7)</f>
        <v>0</v>
      </c>
      <c r="Q7" s="80">
        <f>SUM(R7,S7)</f>
        <v>0</v>
      </c>
      <c r="R7" s="80" t="s">
        <v>16</v>
      </c>
      <c r="S7" s="80" t="s">
        <v>16</v>
      </c>
      <c r="T7" s="80">
        <f>SUM(U7,V7)</f>
        <v>0</v>
      </c>
      <c r="U7" s="80" t="s">
        <v>16</v>
      </c>
      <c r="V7" s="80" t="s">
        <v>16</v>
      </c>
      <c r="W7" s="80">
        <f>SUM(X7,Y7)</f>
        <v>0</v>
      </c>
      <c r="X7" s="80" t="s">
        <v>16</v>
      </c>
      <c r="Y7" s="80"/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 t="s">
        <v>16</v>
      </c>
      <c r="AI7" s="80"/>
    </row>
    <row r="8" spans="1:35" ht="19.5" customHeight="1">
      <c r="A8" s="139" t="s">
        <v>16</v>
      </c>
      <c r="B8" s="139" t="s">
        <v>16</v>
      </c>
      <c r="C8" s="139" t="s">
        <v>87</v>
      </c>
      <c r="D8" s="139" t="s">
        <v>0</v>
      </c>
      <c r="E8" s="80">
        <f>SUM(F8,P8,Z8)</f>
        <v>148.296562</v>
      </c>
      <c r="F8" s="80">
        <f>SUM(G8,J8,M8)</f>
        <v>148.296562</v>
      </c>
      <c r="G8" s="80">
        <f>SUM(H8,I8)</f>
        <v>148.296562</v>
      </c>
      <c r="H8" s="80">
        <v>148.296562</v>
      </c>
      <c r="I8" s="80">
        <v>0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 t="s">
        <v>16</v>
      </c>
      <c r="O8" s="80" t="s">
        <v>16</v>
      </c>
      <c r="P8" s="80">
        <f>SUM(Q8,T8,W8)</f>
        <v>0</v>
      </c>
      <c r="Q8" s="80">
        <f>SUM(R8,S8)</f>
        <v>0</v>
      </c>
      <c r="R8" s="80" t="s">
        <v>16</v>
      </c>
      <c r="S8" s="80" t="s">
        <v>16</v>
      </c>
      <c r="T8" s="80">
        <f>SUM(U8,V8)</f>
        <v>0</v>
      </c>
      <c r="U8" s="80" t="s">
        <v>16</v>
      </c>
      <c r="V8" s="80" t="s">
        <v>16</v>
      </c>
      <c r="W8" s="80">
        <f>SUM(X8,Y8)</f>
        <v>0</v>
      </c>
      <c r="X8" s="80" t="s">
        <v>16</v>
      </c>
      <c r="Y8" s="80"/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 t="s">
        <v>16</v>
      </c>
      <c r="AI8" s="80"/>
    </row>
    <row r="9" spans="1:35" ht="19.5" customHeight="1">
      <c r="A9" s="139" t="s">
        <v>168</v>
      </c>
      <c r="B9" s="139" t="s">
        <v>16</v>
      </c>
      <c r="C9" s="139" t="s">
        <v>16</v>
      </c>
      <c r="D9" s="139" t="s">
        <v>169</v>
      </c>
      <c r="E9" s="80">
        <f>SUM(F9,P9,Z9)</f>
        <v>135.984162</v>
      </c>
      <c r="F9" s="80">
        <f>SUM(G9,J9,M9)</f>
        <v>135.984162</v>
      </c>
      <c r="G9" s="80">
        <f>SUM(H9,I9)</f>
        <v>135.984162</v>
      </c>
      <c r="H9" s="80">
        <v>135.984162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 t="s">
        <v>16</v>
      </c>
      <c r="O9" s="80" t="s">
        <v>16</v>
      </c>
      <c r="P9" s="80">
        <f>SUM(Q9,T9,W9)</f>
        <v>0</v>
      </c>
      <c r="Q9" s="80">
        <f>SUM(R9,S9)</f>
        <v>0</v>
      </c>
      <c r="R9" s="80" t="s">
        <v>16</v>
      </c>
      <c r="S9" s="80" t="s">
        <v>16</v>
      </c>
      <c r="T9" s="80">
        <f>SUM(U9,V9)</f>
        <v>0</v>
      </c>
      <c r="U9" s="80" t="s">
        <v>16</v>
      </c>
      <c r="V9" s="80" t="s">
        <v>16</v>
      </c>
      <c r="W9" s="80">
        <f>SUM(X9,Y9)</f>
        <v>0</v>
      </c>
      <c r="X9" s="80" t="s">
        <v>16</v>
      </c>
      <c r="Y9" s="80"/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 t="s">
        <v>16</v>
      </c>
      <c r="AI9" s="80"/>
    </row>
    <row r="10" spans="1:35" ht="19.5" customHeight="1">
      <c r="A10" s="139" t="s">
        <v>170</v>
      </c>
      <c r="B10" s="139" t="s">
        <v>94</v>
      </c>
      <c r="C10" s="139" t="s">
        <v>91</v>
      </c>
      <c r="D10" s="139" t="s">
        <v>171</v>
      </c>
      <c r="E10" s="80">
        <f>SUM(F10,P10,Z10)</f>
        <v>92.792</v>
      </c>
      <c r="F10" s="80">
        <f>SUM(G10,J10,M10)</f>
        <v>92.792</v>
      </c>
      <c r="G10" s="80">
        <f>SUM(H10,I10)</f>
        <v>92.792</v>
      </c>
      <c r="H10" s="80">
        <v>92.792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 t="s">
        <v>16</v>
      </c>
      <c r="O10" s="80" t="s">
        <v>16</v>
      </c>
      <c r="P10" s="80">
        <f>SUM(Q10,T10,W10)</f>
        <v>0</v>
      </c>
      <c r="Q10" s="80">
        <f>SUM(R10,S10)</f>
        <v>0</v>
      </c>
      <c r="R10" s="80" t="s">
        <v>16</v>
      </c>
      <c r="S10" s="80" t="s">
        <v>16</v>
      </c>
      <c r="T10" s="80">
        <f>SUM(U10,V10)</f>
        <v>0</v>
      </c>
      <c r="U10" s="80" t="s">
        <v>16</v>
      </c>
      <c r="V10" s="80" t="s">
        <v>16</v>
      </c>
      <c r="W10" s="80">
        <f>SUM(X10,Y10)</f>
        <v>0</v>
      </c>
      <c r="X10" s="80" t="s">
        <v>16</v>
      </c>
      <c r="Y10" s="80"/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 t="s">
        <v>16</v>
      </c>
      <c r="AI10" s="80"/>
    </row>
    <row r="11" spans="1:35" ht="19.5" customHeight="1">
      <c r="A11" s="139" t="s">
        <v>170</v>
      </c>
      <c r="B11" s="139" t="s">
        <v>106</v>
      </c>
      <c r="C11" s="139" t="s">
        <v>91</v>
      </c>
      <c r="D11" s="139" t="s">
        <v>172</v>
      </c>
      <c r="E11" s="80">
        <f>SUM(F11,P11,Z11)</f>
        <v>32.05381</v>
      </c>
      <c r="F11" s="80">
        <f>SUM(G11,J11,M11)</f>
        <v>32.05381</v>
      </c>
      <c r="G11" s="80">
        <f>SUM(H11,I11)</f>
        <v>32.05381</v>
      </c>
      <c r="H11" s="80">
        <v>32.05381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 t="s">
        <v>16</v>
      </c>
      <c r="O11" s="80" t="s">
        <v>16</v>
      </c>
      <c r="P11" s="80">
        <f>SUM(Q11,T11,W11)</f>
        <v>0</v>
      </c>
      <c r="Q11" s="80">
        <f>SUM(R11,S11)</f>
        <v>0</v>
      </c>
      <c r="R11" s="80" t="s">
        <v>16</v>
      </c>
      <c r="S11" s="80" t="s">
        <v>16</v>
      </c>
      <c r="T11" s="80">
        <f>SUM(U11,V11)</f>
        <v>0</v>
      </c>
      <c r="U11" s="80" t="s">
        <v>16</v>
      </c>
      <c r="V11" s="80" t="s">
        <v>16</v>
      </c>
      <c r="W11" s="80">
        <f>SUM(X11,Y11)</f>
        <v>0</v>
      </c>
      <c r="X11" s="80" t="s">
        <v>16</v>
      </c>
      <c r="Y11" s="80"/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 t="s">
        <v>16</v>
      </c>
      <c r="AI11" s="80"/>
    </row>
    <row r="12" spans="1:35" ht="19.5" customHeight="1">
      <c r="A12" s="139" t="s">
        <v>170</v>
      </c>
      <c r="B12" s="139" t="s">
        <v>90</v>
      </c>
      <c r="C12" s="139" t="s">
        <v>91</v>
      </c>
      <c r="D12" s="139" t="s">
        <v>173</v>
      </c>
      <c r="E12" s="80">
        <f>SUM(F12,P12,Z12)</f>
        <v>11.138352</v>
      </c>
      <c r="F12" s="80">
        <f>SUM(G12,J12,M12)</f>
        <v>11.138352</v>
      </c>
      <c r="G12" s="80">
        <f>SUM(H12,I12)</f>
        <v>11.138352</v>
      </c>
      <c r="H12" s="80">
        <v>11.138352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 t="s">
        <v>16</v>
      </c>
      <c r="O12" s="80" t="s">
        <v>16</v>
      </c>
      <c r="P12" s="80">
        <f>SUM(Q12,T12,W12)</f>
        <v>0</v>
      </c>
      <c r="Q12" s="80">
        <f>SUM(R12,S12)</f>
        <v>0</v>
      </c>
      <c r="R12" s="80" t="s">
        <v>16</v>
      </c>
      <c r="S12" s="80" t="s">
        <v>16</v>
      </c>
      <c r="T12" s="80">
        <f>SUM(U12,V12)</f>
        <v>0</v>
      </c>
      <c r="U12" s="80" t="s">
        <v>16</v>
      </c>
      <c r="V12" s="80" t="s">
        <v>16</v>
      </c>
      <c r="W12" s="80">
        <f>SUM(X12,Y12)</f>
        <v>0</v>
      </c>
      <c r="X12" s="80" t="s">
        <v>16</v>
      </c>
      <c r="Y12" s="80"/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 t="s">
        <v>16</v>
      </c>
      <c r="AI12" s="80"/>
    </row>
    <row r="13" spans="1:35" ht="19.5" customHeight="1">
      <c r="A13" s="139" t="s">
        <v>174</v>
      </c>
      <c r="B13" s="139" t="s">
        <v>16</v>
      </c>
      <c r="C13" s="139" t="s">
        <v>16</v>
      </c>
      <c r="D13" s="139" t="s">
        <v>175</v>
      </c>
      <c r="E13" s="80">
        <f>SUM(F13,P13,Z13)</f>
        <v>12.2848</v>
      </c>
      <c r="F13" s="80">
        <f>SUM(G13,J13,M13)</f>
        <v>12.2848</v>
      </c>
      <c r="G13" s="80">
        <f>SUM(H13,I13)</f>
        <v>12.2848</v>
      </c>
      <c r="H13" s="80">
        <v>12.2848</v>
      </c>
      <c r="I13" s="80">
        <v>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 t="s">
        <v>16</v>
      </c>
      <c r="O13" s="80" t="s">
        <v>16</v>
      </c>
      <c r="P13" s="80">
        <f>SUM(Q13,T13,W13)</f>
        <v>0</v>
      </c>
      <c r="Q13" s="80">
        <f>SUM(R13,S13)</f>
        <v>0</v>
      </c>
      <c r="R13" s="80" t="s">
        <v>16</v>
      </c>
      <c r="S13" s="80" t="s">
        <v>16</v>
      </c>
      <c r="T13" s="80">
        <f>SUM(U13,V13)</f>
        <v>0</v>
      </c>
      <c r="U13" s="80" t="s">
        <v>16</v>
      </c>
      <c r="V13" s="80" t="s">
        <v>16</v>
      </c>
      <c r="W13" s="80">
        <f>SUM(X13,Y13)</f>
        <v>0</v>
      </c>
      <c r="X13" s="80" t="s">
        <v>16</v>
      </c>
      <c r="Y13" s="80"/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 t="s">
        <v>16</v>
      </c>
      <c r="AI13" s="80"/>
    </row>
    <row r="14" spans="1:35" ht="19.5" customHeight="1">
      <c r="A14" s="139" t="s">
        <v>176</v>
      </c>
      <c r="B14" s="139" t="s">
        <v>94</v>
      </c>
      <c r="C14" s="139" t="s">
        <v>91</v>
      </c>
      <c r="D14" s="139" t="s">
        <v>177</v>
      </c>
      <c r="E14" s="80">
        <f>SUM(F14,P14,Z14)</f>
        <v>10.4848</v>
      </c>
      <c r="F14" s="80">
        <f>SUM(G14,J14,M14)</f>
        <v>10.4848</v>
      </c>
      <c r="G14" s="80">
        <f>SUM(H14,I14)</f>
        <v>10.4848</v>
      </c>
      <c r="H14" s="80">
        <v>10.4848</v>
      </c>
      <c r="I14" s="80">
        <v>0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 t="s">
        <v>16</v>
      </c>
      <c r="O14" s="80" t="s">
        <v>16</v>
      </c>
      <c r="P14" s="80">
        <f>SUM(Q14,T14,W14)</f>
        <v>0</v>
      </c>
      <c r="Q14" s="80">
        <f>SUM(R14,S14)</f>
        <v>0</v>
      </c>
      <c r="R14" s="80" t="s">
        <v>16</v>
      </c>
      <c r="S14" s="80" t="s">
        <v>16</v>
      </c>
      <c r="T14" s="80">
        <f>SUM(U14,V14)</f>
        <v>0</v>
      </c>
      <c r="U14" s="80" t="s">
        <v>16</v>
      </c>
      <c r="V14" s="80" t="s">
        <v>16</v>
      </c>
      <c r="W14" s="80">
        <f>SUM(X14,Y14)</f>
        <v>0</v>
      </c>
      <c r="X14" s="80" t="s">
        <v>16</v>
      </c>
      <c r="Y14" s="80"/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 t="s">
        <v>16</v>
      </c>
      <c r="AI14" s="80"/>
    </row>
    <row r="15" spans="1:35" ht="19.5" customHeight="1">
      <c r="A15" s="139" t="s">
        <v>176</v>
      </c>
      <c r="B15" s="139" t="s">
        <v>90</v>
      </c>
      <c r="C15" s="139" t="s">
        <v>91</v>
      </c>
      <c r="D15" s="139" t="s">
        <v>178</v>
      </c>
      <c r="E15" s="80">
        <f>SUM(F15,P15,Z15)</f>
        <v>0.3</v>
      </c>
      <c r="F15" s="80">
        <f>SUM(G15,J15,M15)</f>
        <v>0.3</v>
      </c>
      <c r="G15" s="80">
        <f>SUM(H15,I15)</f>
        <v>0.3</v>
      </c>
      <c r="H15" s="80">
        <v>0.3</v>
      </c>
      <c r="I15" s="80">
        <v>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 t="s">
        <v>16</v>
      </c>
      <c r="O15" s="80" t="s">
        <v>16</v>
      </c>
      <c r="P15" s="80">
        <f>SUM(Q15,T15,W15)</f>
        <v>0</v>
      </c>
      <c r="Q15" s="80">
        <f>SUM(R15,S15)</f>
        <v>0</v>
      </c>
      <c r="R15" s="80" t="s">
        <v>16</v>
      </c>
      <c r="S15" s="80" t="s">
        <v>16</v>
      </c>
      <c r="T15" s="80">
        <f>SUM(U15,V15)</f>
        <v>0</v>
      </c>
      <c r="U15" s="80" t="s">
        <v>16</v>
      </c>
      <c r="V15" s="80" t="s">
        <v>16</v>
      </c>
      <c r="W15" s="80">
        <f>SUM(X15,Y15)</f>
        <v>0</v>
      </c>
      <c r="X15" s="80" t="s">
        <v>16</v>
      </c>
      <c r="Y15" s="80"/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 t="s">
        <v>16</v>
      </c>
      <c r="AI15" s="80"/>
    </row>
    <row r="16" spans="1:35" ht="19.5" customHeight="1">
      <c r="A16" s="139" t="s">
        <v>176</v>
      </c>
      <c r="B16" s="139" t="s">
        <v>89</v>
      </c>
      <c r="C16" s="139" t="s">
        <v>91</v>
      </c>
      <c r="D16" s="139" t="s">
        <v>179</v>
      </c>
      <c r="E16" s="80">
        <f>SUM(F16,P16,Z16)</f>
        <v>1.5</v>
      </c>
      <c r="F16" s="80">
        <f>SUM(G16,J16,M16)</f>
        <v>1.5</v>
      </c>
      <c r="G16" s="80">
        <f>SUM(H16,I16)</f>
        <v>1.5</v>
      </c>
      <c r="H16" s="80">
        <v>1.5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 t="s">
        <v>16</v>
      </c>
      <c r="O16" s="80" t="s">
        <v>16</v>
      </c>
      <c r="P16" s="80">
        <f>SUM(Q16,T16,W16)</f>
        <v>0</v>
      </c>
      <c r="Q16" s="80">
        <f>SUM(R16,S16)</f>
        <v>0</v>
      </c>
      <c r="R16" s="80" t="s">
        <v>16</v>
      </c>
      <c r="S16" s="80" t="s">
        <v>16</v>
      </c>
      <c r="T16" s="80">
        <f>SUM(U16,V16)</f>
        <v>0</v>
      </c>
      <c r="U16" s="80" t="s">
        <v>16</v>
      </c>
      <c r="V16" s="80" t="s">
        <v>16</v>
      </c>
      <c r="W16" s="80">
        <f>SUM(X16,Y16)</f>
        <v>0</v>
      </c>
      <c r="X16" s="80" t="s">
        <v>16</v>
      </c>
      <c r="Y16" s="80"/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 t="s">
        <v>16</v>
      </c>
      <c r="AI16" s="80"/>
    </row>
    <row r="17" spans="1:35" ht="19.5" customHeight="1">
      <c r="A17" s="139" t="s">
        <v>180</v>
      </c>
      <c r="B17" s="139" t="s">
        <v>16</v>
      </c>
      <c r="C17" s="139" t="s">
        <v>16</v>
      </c>
      <c r="D17" s="139" t="s">
        <v>181</v>
      </c>
      <c r="E17" s="80">
        <f>SUM(F17,P17,Z17)</f>
        <v>0.0276</v>
      </c>
      <c r="F17" s="80">
        <f>SUM(G17,J17,M17)</f>
        <v>0.0276</v>
      </c>
      <c r="G17" s="80">
        <f>SUM(H17,I17)</f>
        <v>0.0276</v>
      </c>
      <c r="H17" s="80">
        <v>0.0276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 t="s">
        <v>16</v>
      </c>
      <c r="O17" s="80" t="s">
        <v>16</v>
      </c>
      <c r="P17" s="80">
        <f>SUM(Q17,T17,W17)</f>
        <v>0</v>
      </c>
      <c r="Q17" s="80">
        <f>SUM(R17,S17)</f>
        <v>0</v>
      </c>
      <c r="R17" s="80" t="s">
        <v>16</v>
      </c>
      <c r="S17" s="80" t="s">
        <v>16</v>
      </c>
      <c r="T17" s="80">
        <f>SUM(U17,V17)</f>
        <v>0</v>
      </c>
      <c r="U17" s="80" t="s">
        <v>16</v>
      </c>
      <c r="V17" s="80" t="s">
        <v>16</v>
      </c>
      <c r="W17" s="80">
        <f>SUM(X17,Y17)</f>
        <v>0</v>
      </c>
      <c r="X17" s="80" t="s">
        <v>16</v>
      </c>
      <c r="Y17" s="80"/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 t="s">
        <v>16</v>
      </c>
      <c r="AI17" s="80"/>
    </row>
    <row r="18" spans="1:35" ht="19.5" customHeight="1">
      <c r="A18" s="139" t="s">
        <v>182</v>
      </c>
      <c r="B18" s="139" t="s">
        <v>94</v>
      </c>
      <c r="C18" s="139" t="s">
        <v>91</v>
      </c>
      <c r="D18" s="139" t="s">
        <v>183</v>
      </c>
      <c r="E18" s="80">
        <f>SUM(F18,P18,Z18)</f>
        <v>0.0276</v>
      </c>
      <c r="F18" s="80">
        <f>SUM(G18,J18,M18)</f>
        <v>0.0276</v>
      </c>
      <c r="G18" s="80">
        <f>SUM(H18,I18)</f>
        <v>0.0276</v>
      </c>
      <c r="H18" s="80">
        <v>0.0276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 t="s">
        <v>16</v>
      </c>
      <c r="O18" s="80" t="s">
        <v>16</v>
      </c>
      <c r="P18" s="80">
        <f>SUM(Q18,T18,W18)</f>
        <v>0</v>
      </c>
      <c r="Q18" s="80">
        <f>SUM(R18,S18)</f>
        <v>0</v>
      </c>
      <c r="R18" s="80" t="s">
        <v>16</v>
      </c>
      <c r="S18" s="80" t="s">
        <v>16</v>
      </c>
      <c r="T18" s="80">
        <f>SUM(U18,V18)</f>
        <v>0</v>
      </c>
      <c r="U18" s="80" t="s">
        <v>16</v>
      </c>
      <c r="V18" s="80" t="s">
        <v>16</v>
      </c>
      <c r="W18" s="80">
        <f>SUM(X18,Y18)</f>
        <v>0</v>
      </c>
      <c r="X18" s="80" t="s">
        <v>16</v>
      </c>
      <c r="Y18" s="80"/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 t="s">
        <v>16</v>
      </c>
      <c r="AI18" s="80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1" width="14.66015625" style="0" customWidth="1"/>
    <col min="112" max="112" width="10.66015625" style="0" customWidth="1"/>
  </cols>
  <sheetData>
    <row r="1" spans="1:11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/>
      <c r="AH1" s="38"/>
      <c r="DG1" s="39" t="s">
        <v>184</v>
      </c>
    </row>
    <row r="2" spans="1:111" ht="19.5" customHeight="1">
      <c r="A2" s="11" t="s">
        <v>185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</row>
    <row r="3" spans="1:112" ht="19.5" customHeight="1">
      <c r="A3" s="133" t="s">
        <v>5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10" t="s">
        <v>6</v>
      </c>
    </row>
    <row r="4" spans="1:111" ht="19.5" customHeight="1">
      <c r="A4" s="140" t="s">
        <v>63</v>
      </c>
      <c r="B4" s="140"/>
      <c r="C4" s="140"/>
      <c r="D4" s="140"/>
      <c r="E4" s="136" t="s">
        <v>64</v>
      </c>
      <c r="F4" s="141" t="s">
        <v>186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 t="s">
        <v>187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2" t="s">
        <v>188</v>
      </c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 t="s">
        <v>189</v>
      </c>
      <c r="BI4" s="142"/>
      <c r="BJ4" s="142"/>
      <c r="BK4" s="142"/>
      <c r="BL4" s="142"/>
      <c r="BM4" s="142" t="s">
        <v>190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 t="s">
        <v>191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 t="s">
        <v>192</v>
      </c>
      <c r="CR4" s="142"/>
      <c r="CS4" s="142"/>
      <c r="CT4" s="142" t="s">
        <v>193</v>
      </c>
      <c r="CU4" s="142"/>
      <c r="CV4" s="142"/>
      <c r="CW4" s="142"/>
      <c r="CX4" s="142"/>
      <c r="CY4" s="142"/>
      <c r="CZ4" s="142" t="s">
        <v>194</v>
      </c>
      <c r="DA4" s="142"/>
      <c r="DB4" s="142"/>
      <c r="DC4" s="142" t="s">
        <v>195</v>
      </c>
      <c r="DD4" s="142"/>
      <c r="DE4" s="142"/>
      <c r="DF4" s="142"/>
      <c r="DG4" s="142"/>
    </row>
    <row r="5" spans="1:112" ht="19.5" customHeight="1">
      <c r="A5" s="140" t="s">
        <v>72</v>
      </c>
      <c r="B5" s="140"/>
      <c r="C5" s="140"/>
      <c r="D5" s="136" t="s">
        <v>74</v>
      </c>
      <c r="E5" s="136"/>
      <c r="F5" s="136" t="s">
        <v>79</v>
      </c>
      <c r="G5" s="136" t="s">
        <v>196</v>
      </c>
      <c r="H5" s="136" t="s">
        <v>197</v>
      </c>
      <c r="I5" s="136" t="s">
        <v>198</v>
      </c>
      <c r="J5" s="136" t="s">
        <v>199</v>
      </c>
      <c r="K5" s="136" t="s">
        <v>200</v>
      </c>
      <c r="L5" s="136" t="s">
        <v>201</v>
      </c>
      <c r="M5" s="136" t="s">
        <v>202</v>
      </c>
      <c r="N5" s="136" t="s">
        <v>203</v>
      </c>
      <c r="O5" s="136" t="s">
        <v>204</v>
      </c>
      <c r="P5" s="136" t="s">
        <v>205</v>
      </c>
      <c r="Q5" s="136" t="s">
        <v>206</v>
      </c>
      <c r="R5" s="136" t="s">
        <v>207</v>
      </c>
      <c r="S5" s="136" t="s">
        <v>208</v>
      </c>
      <c r="T5" s="136" t="s">
        <v>79</v>
      </c>
      <c r="U5" s="136" t="s">
        <v>209</v>
      </c>
      <c r="V5" s="136" t="s">
        <v>210</v>
      </c>
      <c r="W5" s="136" t="s">
        <v>211</v>
      </c>
      <c r="X5" s="136" t="s">
        <v>212</v>
      </c>
      <c r="Y5" s="136" t="s">
        <v>213</v>
      </c>
      <c r="Z5" s="136" t="s">
        <v>214</v>
      </c>
      <c r="AA5" s="136" t="s">
        <v>215</v>
      </c>
      <c r="AB5" s="136" t="s">
        <v>216</v>
      </c>
      <c r="AC5" s="136" t="s">
        <v>217</v>
      </c>
      <c r="AD5" s="136" t="s">
        <v>218</v>
      </c>
      <c r="AE5" s="136" t="s">
        <v>219</v>
      </c>
      <c r="AF5" s="136" t="s">
        <v>220</v>
      </c>
      <c r="AG5" s="136" t="s">
        <v>221</v>
      </c>
      <c r="AH5" s="136" t="s">
        <v>222</v>
      </c>
      <c r="AI5" s="136" t="s">
        <v>223</v>
      </c>
      <c r="AJ5" s="136" t="s">
        <v>224</v>
      </c>
      <c r="AK5" s="136" t="s">
        <v>225</v>
      </c>
      <c r="AL5" s="136" t="s">
        <v>226</v>
      </c>
      <c r="AM5" s="136" t="s">
        <v>227</v>
      </c>
      <c r="AN5" s="136" t="s">
        <v>228</v>
      </c>
      <c r="AO5" s="136" t="s">
        <v>229</v>
      </c>
      <c r="AP5" s="136" t="s">
        <v>230</v>
      </c>
      <c r="AQ5" s="136" t="s">
        <v>231</v>
      </c>
      <c r="AR5" s="136" t="s">
        <v>232</v>
      </c>
      <c r="AS5" s="136" t="s">
        <v>233</v>
      </c>
      <c r="AT5" s="136" t="s">
        <v>234</v>
      </c>
      <c r="AU5" s="136" t="s">
        <v>235</v>
      </c>
      <c r="AV5" s="136" t="s">
        <v>79</v>
      </c>
      <c r="AW5" s="136" t="s">
        <v>236</v>
      </c>
      <c r="AX5" s="136" t="s">
        <v>237</v>
      </c>
      <c r="AY5" s="136" t="s">
        <v>238</v>
      </c>
      <c r="AZ5" s="136" t="s">
        <v>239</v>
      </c>
      <c r="BA5" s="136" t="s">
        <v>240</v>
      </c>
      <c r="BB5" s="136" t="s">
        <v>241</v>
      </c>
      <c r="BC5" s="136" t="s">
        <v>207</v>
      </c>
      <c r="BD5" s="136" t="s">
        <v>242</v>
      </c>
      <c r="BE5" s="136" t="s">
        <v>243</v>
      </c>
      <c r="BF5" s="136" t="s">
        <v>244</v>
      </c>
      <c r="BG5" s="136" t="s">
        <v>245</v>
      </c>
      <c r="BH5" s="136" t="s">
        <v>79</v>
      </c>
      <c r="BI5" s="136" t="s">
        <v>246</v>
      </c>
      <c r="BJ5" s="136" t="s">
        <v>247</v>
      </c>
      <c r="BK5" s="136" t="s">
        <v>248</v>
      </c>
      <c r="BL5" s="136" t="s">
        <v>249</v>
      </c>
      <c r="BM5" s="136" t="s">
        <v>79</v>
      </c>
      <c r="BN5" s="136" t="s">
        <v>250</v>
      </c>
      <c r="BO5" s="136" t="s">
        <v>251</v>
      </c>
      <c r="BP5" s="136" t="s">
        <v>252</v>
      </c>
      <c r="BQ5" s="136" t="s">
        <v>253</v>
      </c>
      <c r="BR5" s="136" t="s">
        <v>254</v>
      </c>
      <c r="BS5" s="136" t="s">
        <v>255</v>
      </c>
      <c r="BT5" s="136" t="s">
        <v>256</v>
      </c>
      <c r="BU5" s="136" t="s">
        <v>257</v>
      </c>
      <c r="BV5" s="136" t="s">
        <v>258</v>
      </c>
      <c r="BW5" s="136" t="s">
        <v>259</v>
      </c>
      <c r="BX5" s="136" t="s">
        <v>260</v>
      </c>
      <c r="BY5" s="136" t="s">
        <v>261</v>
      </c>
      <c r="BZ5" s="136" t="s">
        <v>79</v>
      </c>
      <c r="CA5" s="136" t="s">
        <v>250</v>
      </c>
      <c r="CB5" s="136" t="s">
        <v>251</v>
      </c>
      <c r="CC5" s="136" t="s">
        <v>252</v>
      </c>
      <c r="CD5" s="136" t="s">
        <v>253</v>
      </c>
      <c r="CE5" s="136" t="s">
        <v>254</v>
      </c>
      <c r="CF5" s="136" t="s">
        <v>255</v>
      </c>
      <c r="CG5" s="136" t="s">
        <v>256</v>
      </c>
      <c r="CH5" s="136" t="s">
        <v>262</v>
      </c>
      <c r="CI5" s="136" t="s">
        <v>263</v>
      </c>
      <c r="CJ5" s="136" t="s">
        <v>264</v>
      </c>
      <c r="CK5" s="136" t="s">
        <v>265</v>
      </c>
      <c r="CL5" s="136" t="s">
        <v>257</v>
      </c>
      <c r="CM5" s="136" t="s">
        <v>258</v>
      </c>
      <c r="CN5" s="136" t="s">
        <v>266</v>
      </c>
      <c r="CO5" s="136" t="s">
        <v>260</v>
      </c>
      <c r="CP5" s="136" t="s">
        <v>191</v>
      </c>
      <c r="CQ5" s="136" t="s">
        <v>79</v>
      </c>
      <c r="CR5" s="136" t="s">
        <v>267</v>
      </c>
      <c r="CS5" s="136" t="s">
        <v>268</v>
      </c>
      <c r="CT5" s="136" t="s">
        <v>79</v>
      </c>
      <c r="CU5" s="136" t="s">
        <v>267</v>
      </c>
      <c r="CV5" s="136" t="s">
        <v>269</v>
      </c>
      <c r="CW5" s="136" t="s">
        <v>270</v>
      </c>
      <c r="CX5" s="136" t="s">
        <v>271</v>
      </c>
      <c r="CY5" s="136" t="s">
        <v>268</v>
      </c>
      <c r="CZ5" s="136" t="s">
        <v>79</v>
      </c>
      <c r="DA5" s="136" t="s">
        <v>194</v>
      </c>
      <c r="DB5" s="136" t="s">
        <v>272</v>
      </c>
      <c r="DC5" s="136" t="s">
        <v>79</v>
      </c>
      <c r="DD5" s="136" t="s">
        <v>273</v>
      </c>
      <c r="DE5" s="136" t="s">
        <v>274</v>
      </c>
      <c r="DF5" s="136" t="s">
        <v>275</v>
      </c>
      <c r="DG5" s="136" t="s">
        <v>195</v>
      </c>
    </row>
    <row r="6" spans="1:111" ht="30.75" customHeight="1">
      <c r="A6" s="143" t="s">
        <v>84</v>
      </c>
      <c r="B6" s="144" t="s">
        <v>85</v>
      </c>
      <c r="C6" s="143" t="s">
        <v>86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 t="s">
        <v>276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</row>
    <row r="7" spans="1:112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SUM(F7,T7,AV7,BH7,BM7,BZ7,CQ7,CT7,CZ7,DC7)</f>
        <v>148.296562</v>
      </c>
      <c r="F7" s="80">
        <v>135.984162</v>
      </c>
      <c r="G7" s="80">
        <v>37.3848</v>
      </c>
      <c r="H7" s="80">
        <v>52.2918</v>
      </c>
      <c r="I7" s="80">
        <v>3.1154</v>
      </c>
      <c r="J7" s="80">
        <v>0</v>
      </c>
      <c r="K7" s="80">
        <v>0</v>
      </c>
      <c r="L7" s="80">
        <v>14.84672</v>
      </c>
      <c r="M7" s="80">
        <v>7.42336</v>
      </c>
      <c r="N7" s="80">
        <v>6.49544</v>
      </c>
      <c r="O7" s="80">
        <v>1.87869</v>
      </c>
      <c r="P7" s="80">
        <v>1.4096</v>
      </c>
      <c r="Q7" s="80">
        <v>11.138352</v>
      </c>
      <c r="R7" s="80">
        <v>0</v>
      </c>
      <c r="S7" s="80">
        <v>0</v>
      </c>
      <c r="T7" s="80">
        <v>12.2848</v>
      </c>
      <c r="U7" s="80">
        <v>4.3288</v>
      </c>
      <c r="V7" s="80">
        <v>0</v>
      </c>
      <c r="W7" s="80">
        <v>0</v>
      </c>
      <c r="X7" s="80">
        <v>0</v>
      </c>
      <c r="Y7" s="80">
        <v>0.1</v>
      </c>
      <c r="Z7" s="80">
        <v>0.6</v>
      </c>
      <c r="AA7" s="80">
        <v>1.1</v>
      </c>
      <c r="AB7" s="80">
        <v>0</v>
      </c>
      <c r="AC7" s="80">
        <v>0</v>
      </c>
      <c r="AD7" s="80">
        <v>4.356</v>
      </c>
      <c r="AE7" s="80">
        <v>0</v>
      </c>
      <c r="AF7" s="80">
        <v>0</v>
      </c>
      <c r="AG7" s="80">
        <v>0</v>
      </c>
      <c r="AH7" s="80">
        <v>0</v>
      </c>
      <c r="AI7" s="80">
        <v>0.3</v>
      </c>
      <c r="AJ7" s="80">
        <v>0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0</v>
      </c>
      <c r="AR7" s="80">
        <v>1.5</v>
      </c>
      <c r="AS7" s="80">
        <v>0</v>
      </c>
      <c r="AT7" s="80">
        <v>0</v>
      </c>
      <c r="AU7" s="80">
        <v>0</v>
      </c>
      <c r="AV7" s="80">
        <v>0.0276</v>
      </c>
      <c r="AW7" s="80">
        <v>0</v>
      </c>
      <c r="AX7" s="80">
        <v>0</v>
      </c>
      <c r="AY7" s="80">
        <v>0</v>
      </c>
      <c r="AZ7" s="80">
        <v>0</v>
      </c>
      <c r="BA7" s="80">
        <v>0</v>
      </c>
      <c r="BB7" s="80">
        <v>0</v>
      </c>
      <c r="BC7" s="80">
        <v>0</v>
      </c>
      <c r="BD7" s="80">
        <v>0</v>
      </c>
      <c r="BE7" s="80">
        <v>0.0276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</row>
    <row r="8" spans="1:112" ht="19.5" customHeight="1">
      <c r="A8" s="139" t="s">
        <v>16</v>
      </c>
      <c r="B8" s="139" t="s">
        <v>16</v>
      </c>
      <c r="C8" s="139" t="s">
        <v>16</v>
      </c>
      <c r="D8" s="139" t="s">
        <v>277</v>
      </c>
      <c r="E8" s="80">
        <f>SUM(F8,T8,AV8,BH8,BM8,BZ8,CQ8,CT8,CZ8,DC8)</f>
        <v>0.3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0.3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0.3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</row>
    <row r="9" spans="1:112" ht="19.5" customHeight="1">
      <c r="A9" s="139" t="s">
        <v>16</v>
      </c>
      <c r="B9" s="139" t="s">
        <v>16</v>
      </c>
      <c r="C9" s="139" t="s">
        <v>16</v>
      </c>
      <c r="D9" s="139" t="s">
        <v>278</v>
      </c>
      <c r="E9" s="80">
        <f>SUM(F9,T9,AV9,BH9,BM9,BZ9,CQ9,CT9,CZ9,DC9)</f>
        <v>0.3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0.3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0.3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</row>
    <row r="10" spans="1:112" ht="19.5" customHeight="1">
      <c r="A10" s="139" t="s">
        <v>88</v>
      </c>
      <c r="B10" s="139" t="s">
        <v>89</v>
      </c>
      <c r="C10" s="139" t="s">
        <v>90</v>
      </c>
      <c r="D10" s="139" t="s">
        <v>279</v>
      </c>
      <c r="E10" s="80">
        <f>SUM(F10,T10,AV10,BH10,BM10,BZ10,CQ10,CT10,CZ10,DC10)</f>
        <v>0.3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0.3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0.3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</row>
    <row r="11" spans="1:112" ht="19.5" customHeight="1">
      <c r="A11" s="139" t="s">
        <v>16</v>
      </c>
      <c r="B11" s="139" t="s">
        <v>16</v>
      </c>
      <c r="C11" s="139" t="s">
        <v>16</v>
      </c>
      <c r="D11" s="139" t="s">
        <v>280</v>
      </c>
      <c r="E11" s="80">
        <f>SUM(F11,T11,AV11,BH11,BM11,BZ11,CQ11,CT11,CZ11,DC11)</f>
        <v>106.214</v>
      </c>
      <c r="F11" s="80">
        <v>94.2016</v>
      </c>
      <c r="G11" s="80">
        <v>37.3848</v>
      </c>
      <c r="H11" s="80">
        <v>52.2918</v>
      </c>
      <c r="I11" s="80">
        <v>3.1154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1.4096</v>
      </c>
      <c r="Q11" s="80">
        <v>0</v>
      </c>
      <c r="R11" s="80">
        <v>0</v>
      </c>
      <c r="S11" s="80">
        <v>0</v>
      </c>
      <c r="T11" s="80">
        <v>11.9848</v>
      </c>
      <c r="U11" s="80">
        <v>4.3288</v>
      </c>
      <c r="V11" s="80">
        <v>0</v>
      </c>
      <c r="W11" s="80">
        <v>0</v>
      </c>
      <c r="X11" s="80">
        <v>0</v>
      </c>
      <c r="Y11" s="80">
        <v>0.1</v>
      </c>
      <c r="Z11" s="80">
        <v>0.6</v>
      </c>
      <c r="AA11" s="80">
        <v>1.1</v>
      </c>
      <c r="AB11" s="80">
        <v>0</v>
      </c>
      <c r="AC11" s="80">
        <v>0</v>
      </c>
      <c r="AD11" s="80">
        <v>4.356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1.5</v>
      </c>
      <c r="AS11" s="80">
        <v>0</v>
      </c>
      <c r="AT11" s="80">
        <v>0</v>
      </c>
      <c r="AU11" s="80">
        <v>0</v>
      </c>
      <c r="AV11" s="80">
        <v>0.0276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0.0276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</row>
    <row r="12" spans="1:112" ht="19.5" customHeight="1">
      <c r="A12" s="139" t="s">
        <v>16</v>
      </c>
      <c r="B12" s="139" t="s">
        <v>16</v>
      </c>
      <c r="C12" s="139" t="s">
        <v>16</v>
      </c>
      <c r="D12" s="139" t="s">
        <v>281</v>
      </c>
      <c r="E12" s="80">
        <f>SUM(F12,T12,AV12,BH12,BM12,BZ12,CQ12,CT12,CZ12,DC12)</f>
        <v>106.214</v>
      </c>
      <c r="F12" s="80">
        <v>94.2016</v>
      </c>
      <c r="G12" s="80">
        <v>37.3848</v>
      </c>
      <c r="H12" s="80">
        <v>52.2918</v>
      </c>
      <c r="I12" s="80">
        <v>3.1154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1.4096</v>
      </c>
      <c r="Q12" s="80">
        <v>0</v>
      </c>
      <c r="R12" s="80">
        <v>0</v>
      </c>
      <c r="S12" s="80">
        <v>0</v>
      </c>
      <c r="T12" s="80">
        <v>11.9848</v>
      </c>
      <c r="U12" s="80">
        <v>4.3288</v>
      </c>
      <c r="V12" s="80">
        <v>0</v>
      </c>
      <c r="W12" s="80">
        <v>0</v>
      </c>
      <c r="X12" s="80">
        <v>0</v>
      </c>
      <c r="Y12" s="80">
        <v>0.1</v>
      </c>
      <c r="Z12" s="80">
        <v>0.6</v>
      </c>
      <c r="AA12" s="80">
        <v>1.1</v>
      </c>
      <c r="AB12" s="80">
        <v>0</v>
      </c>
      <c r="AC12" s="80">
        <v>0</v>
      </c>
      <c r="AD12" s="80">
        <v>4.356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1.5</v>
      </c>
      <c r="AS12" s="80">
        <v>0</v>
      </c>
      <c r="AT12" s="80">
        <v>0</v>
      </c>
      <c r="AU12" s="80">
        <v>0</v>
      </c>
      <c r="AV12" s="80">
        <v>0.0276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0.0276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</row>
    <row r="13" spans="1:112" ht="19.5" customHeight="1">
      <c r="A13" s="139" t="s">
        <v>93</v>
      </c>
      <c r="B13" s="139" t="s">
        <v>94</v>
      </c>
      <c r="C13" s="139" t="s">
        <v>94</v>
      </c>
      <c r="D13" s="139" t="s">
        <v>282</v>
      </c>
      <c r="E13" s="80">
        <f>SUM(F13,T13,AV13,BH13,BM13,BZ13,CQ13,CT13,CZ13,DC13)</f>
        <v>106.214</v>
      </c>
      <c r="F13" s="80">
        <v>94.2016</v>
      </c>
      <c r="G13" s="80">
        <v>37.3848</v>
      </c>
      <c r="H13" s="80">
        <v>52.2918</v>
      </c>
      <c r="I13" s="80">
        <v>3.1154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1.4096</v>
      </c>
      <c r="Q13" s="80">
        <v>0</v>
      </c>
      <c r="R13" s="80">
        <v>0</v>
      </c>
      <c r="S13" s="80">
        <v>0</v>
      </c>
      <c r="T13" s="80">
        <v>11.9848</v>
      </c>
      <c r="U13" s="80">
        <v>4.3288</v>
      </c>
      <c r="V13" s="80">
        <v>0</v>
      </c>
      <c r="W13" s="80">
        <v>0</v>
      </c>
      <c r="X13" s="80">
        <v>0</v>
      </c>
      <c r="Y13" s="80">
        <v>0.1</v>
      </c>
      <c r="Z13" s="80">
        <v>0.6</v>
      </c>
      <c r="AA13" s="80">
        <v>1.1</v>
      </c>
      <c r="AB13" s="80">
        <v>0</v>
      </c>
      <c r="AC13" s="80">
        <v>0</v>
      </c>
      <c r="AD13" s="80">
        <v>4.356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1.5</v>
      </c>
      <c r="AS13" s="80">
        <v>0</v>
      </c>
      <c r="AT13" s="80">
        <v>0</v>
      </c>
      <c r="AU13" s="80">
        <v>0</v>
      </c>
      <c r="AV13" s="80">
        <v>0.0276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0.0276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</row>
    <row r="14" spans="1:112" ht="19.5" customHeight="1">
      <c r="A14" s="139" t="s">
        <v>16</v>
      </c>
      <c r="B14" s="139" t="s">
        <v>16</v>
      </c>
      <c r="C14" s="139" t="s">
        <v>16</v>
      </c>
      <c r="D14" s="139" t="s">
        <v>283</v>
      </c>
      <c r="E14" s="80">
        <f>SUM(F14,T14,AV14,BH14,BM14,BZ14,CQ14,CT14,CZ14,DC14)</f>
        <v>22.27008</v>
      </c>
      <c r="F14" s="80">
        <v>22.27008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14.84672</v>
      </c>
      <c r="M14" s="80">
        <v>7.42336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</row>
    <row r="15" spans="1:112" ht="19.5" customHeight="1">
      <c r="A15" s="139" t="s">
        <v>16</v>
      </c>
      <c r="B15" s="139" t="s">
        <v>16</v>
      </c>
      <c r="C15" s="139" t="s">
        <v>16</v>
      </c>
      <c r="D15" s="139" t="s">
        <v>284</v>
      </c>
      <c r="E15" s="80">
        <f>SUM(F15,T15,AV15,BH15,BM15,BZ15,CQ15,CT15,CZ15,DC15)</f>
        <v>22.27008</v>
      </c>
      <c r="F15" s="80">
        <v>22.27008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14.84672</v>
      </c>
      <c r="M15" s="80">
        <v>7.42336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0</v>
      </c>
      <c r="DG15" s="80">
        <v>0</v>
      </c>
    </row>
    <row r="16" spans="1:112" ht="19.5" customHeight="1">
      <c r="A16" s="139" t="s">
        <v>96</v>
      </c>
      <c r="B16" s="139" t="s">
        <v>97</v>
      </c>
      <c r="C16" s="139" t="s">
        <v>97</v>
      </c>
      <c r="D16" s="139" t="s">
        <v>285</v>
      </c>
      <c r="E16" s="80">
        <f>SUM(F16,T16,AV16,BH16,BM16,BZ16,CQ16,CT16,CZ16,DC16)</f>
        <v>14.84672</v>
      </c>
      <c r="F16" s="80">
        <v>14.84672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14.84672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0</v>
      </c>
      <c r="DF16" s="80">
        <v>0</v>
      </c>
      <c r="DG16" s="80">
        <v>0</v>
      </c>
    </row>
    <row r="17" spans="1:112" ht="19.5" customHeight="1">
      <c r="A17" s="139" t="s">
        <v>96</v>
      </c>
      <c r="B17" s="139" t="s">
        <v>97</v>
      </c>
      <c r="C17" s="139" t="s">
        <v>99</v>
      </c>
      <c r="D17" s="139" t="s">
        <v>286</v>
      </c>
      <c r="E17" s="80">
        <f>SUM(F17,T17,AV17,BH17,BM17,BZ17,CQ17,CT17,CZ17,DC17)</f>
        <v>7.42336</v>
      </c>
      <c r="F17" s="80">
        <v>7.42336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7.42336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v>0</v>
      </c>
      <c r="CS17" s="80">
        <v>0</v>
      </c>
      <c r="CT17" s="80">
        <v>0</v>
      </c>
      <c r="CU17" s="80"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v>0</v>
      </c>
      <c r="DC17" s="80">
        <v>0</v>
      </c>
      <c r="DD17" s="80">
        <v>0</v>
      </c>
      <c r="DE17" s="80">
        <v>0</v>
      </c>
      <c r="DF17" s="80">
        <v>0</v>
      </c>
      <c r="DG17" s="80">
        <v>0</v>
      </c>
    </row>
    <row r="18" spans="1:112" ht="19.5" customHeight="1">
      <c r="A18" s="139" t="s">
        <v>16</v>
      </c>
      <c r="B18" s="139" t="s">
        <v>16</v>
      </c>
      <c r="C18" s="139" t="s">
        <v>16</v>
      </c>
      <c r="D18" s="139" t="s">
        <v>287</v>
      </c>
      <c r="E18" s="80">
        <f>SUM(F18,T18,AV18,BH18,BM18,BZ18,CQ18,CT18,CZ18,DC18)</f>
        <v>8.37413</v>
      </c>
      <c r="F18" s="80">
        <v>8.37413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6.49544</v>
      </c>
      <c r="O18" s="80">
        <v>1.87869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  <c r="BL18" s="80">
        <v>0</v>
      </c>
      <c r="BM18" s="80">
        <v>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v>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v>0</v>
      </c>
      <c r="CS18" s="80">
        <v>0</v>
      </c>
      <c r="CT18" s="80">
        <v>0</v>
      </c>
      <c r="CU18" s="80"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v>0</v>
      </c>
      <c r="DC18" s="80">
        <v>0</v>
      </c>
      <c r="DD18" s="80">
        <v>0</v>
      </c>
      <c r="DE18" s="80">
        <v>0</v>
      </c>
      <c r="DF18" s="80">
        <v>0</v>
      </c>
      <c r="DG18" s="80">
        <v>0</v>
      </c>
    </row>
    <row r="19" spans="1:112" ht="19.5" customHeight="1">
      <c r="A19" s="139" t="s">
        <v>16</v>
      </c>
      <c r="B19" s="139" t="s">
        <v>16</v>
      </c>
      <c r="C19" s="139" t="s">
        <v>16</v>
      </c>
      <c r="D19" s="139" t="s">
        <v>288</v>
      </c>
      <c r="E19" s="80">
        <f>SUM(F19,T19,AV19,BH19,BM19,BZ19,CQ19,CT19,CZ19,DC19)</f>
        <v>8.37413</v>
      </c>
      <c r="F19" s="80">
        <v>8.37413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6.49544</v>
      </c>
      <c r="O19" s="80">
        <v>1.87869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0</v>
      </c>
      <c r="CA19" s="80">
        <v>0</v>
      </c>
      <c r="CB19" s="80"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</row>
    <row r="20" spans="1:112" ht="19.5" customHeight="1">
      <c r="A20" s="139" t="s">
        <v>101</v>
      </c>
      <c r="B20" s="139" t="s">
        <v>102</v>
      </c>
      <c r="C20" s="139" t="s">
        <v>94</v>
      </c>
      <c r="D20" s="139" t="s">
        <v>289</v>
      </c>
      <c r="E20" s="80">
        <f>SUM(F20,T20,AV20,BH20,BM20,BZ20,CQ20,CT20,CZ20,DC20)</f>
        <v>6.49544</v>
      </c>
      <c r="F20" s="80">
        <v>6.49544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6.49544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0</v>
      </c>
      <c r="BG20" s="80">
        <v>0</v>
      </c>
      <c r="BH20" s="80">
        <v>0</v>
      </c>
      <c r="BI20" s="80">
        <v>0</v>
      </c>
      <c r="BJ20" s="80">
        <v>0</v>
      </c>
      <c r="BK20" s="80"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80">
        <v>0</v>
      </c>
      <c r="BY20" s="80">
        <v>0</v>
      </c>
      <c r="BZ20" s="80">
        <v>0</v>
      </c>
      <c r="CA20" s="80">
        <v>0</v>
      </c>
      <c r="CB20" s="80">
        <v>0</v>
      </c>
      <c r="CC20" s="80">
        <v>0</v>
      </c>
      <c r="CD20" s="80">
        <v>0</v>
      </c>
      <c r="CE20" s="80">
        <v>0</v>
      </c>
      <c r="CF20" s="80">
        <v>0</v>
      </c>
      <c r="CG20" s="80">
        <v>0</v>
      </c>
      <c r="CH20" s="80">
        <v>0</v>
      </c>
      <c r="CI20" s="80">
        <v>0</v>
      </c>
      <c r="CJ20" s="80">
        <v>0</v>
      </c>
      <c r="CK20" s="80">
        <v>0</v>
      </c>
      <c r="CL20" s="80">
        <v>0</v>
      </c>
      <c r="CM20" s="80">
        <v>0</v>
      </c>
      <c r="CN20" s="80">
        <v>0</v>
      </c>
      <c r="CO20" s="80">
        <v>0</v>
      </c>
      <c r="CP20" s="80">
        <v>0</v>
      </c>
      <c r="CQ20" s="80">
        <v>0</v>
      </c>
      <c r="CR20" s="80">
        <v>0</v>
      </c>
      <c r="CS20" s="80">
        <v>0</v>
      </c>
      <c r="CT20" s="80">
        <v>0</v>
      </c>
      <c r="CU20" s="80">
        <v>0</v>
      </c>
      <c r="CV20" s="80">
        <v>0</v>
      </c>
      <c r="CW20" s="80">
        <v>0</v>
      </c>
      <c r="CX20" s="80">
        <v>0</v>
      </c>
      <c r="CY20" s="80">
        <v>0</v>
      </c>
      <c r="CZ20" s="80">
        <v>0</v>
      </c>
      <c r="DA20" s="80">
        <v>0</v>
      </c>
      <c r="DB20" s="80">
        <v>0</v>
      </c>
      <c r="DC20" s="80">
        <v>0</v>
      </c>
      <c r="DD20" s="80">
        <v>0</v>
      </c>
      <c r="DE20" s="80">
        <v>0</v>
      </c>
      <c r="DF20" s="80">
        <v>0</v>
      </c>
      <c r="DG20" s="80">
        <v>0</v>
      </c>
    </row>
    <row r="21" spans="1:112" ht="19.5" customHeight="1">
      <c r="A21" s="139" t="s">
        <v>101</v>
      </c>
      <c r="B21" s="139" t="s">
        <v>102</v>
      </c>
      <c r="C21" s="139" t="s">
        <v>90</v>
      </c>
      <c r="D21" s="139" t="s">
        <v>290</v>
      </c>
      <c r="E21" s="80">
        <f>SUM(F21,T21,AV21,BH21,BM21,BZ21,CQ21,CT21,CZ21,DC21)</f>
        <v>1.87869</v>
      </c>
      <c r="F21" s="80">
        <v>1.87869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1.87869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0</v>
      </c>
      <c r="BG21" s="80">
        <v>0</v>
      </c>
      <c r="BH21" s="80">
        <v>0</v>
      </c>
      <c r="BI21" s="80">
        <v>0</v>
      </c>
      <c r="BJ21" s="80">
        <v>0</v>
      </c>
      <c r="BK21" s="80"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80">
        <v>0</v>
      </c>
      <c r="BY21" s="80">
        <v>0</v>
      </c>
      <c r="BZ21" s="80">
        <v>0</v>
      </c>
      <c r="CA21" s="80">
        <v>0</v>
      </c>
      <c r="CB21" s="80">
        <v>0</v>
      </c>
      <c r="CC21" s="80">
        <v>0</v>
      </c>
      <c r="CD21" s="80">
        <v>0</v>
      </c>
      <c r="CE21" s="80">
        <v>0</v>
      </c>
      <c r="CF21" s="80">
        <v>0</v>
      </c>
      <c r="CG21" s="80">
        <v>0</v>
      </c>
      <c r="CH21" s="80">
        <v>0</v>
      </c>
      <c r="CI21" s="80">
        <v>0</v>
      </c>
      <c r="CJ21" s="80">
        <v>0</v>
      </c>
      <c r="CK21" s="80">
        <v>0</v>
      </c>
      <c r="CL21" s="80">
        <v>0</v>
      </c>
      <c r="CM21" s="80">
        <v>0</v>
      </c>
      <c r="CN21" s="80">
        <v>0</v>
      </c>
      <c r="CO21" s="80">
        <v>0</v>
      </c>
      <c r="CP21" s="80">
        <v>0</v>
      </c>
      <c r="CQ21" s="80">
        <v>0</v>
      </c>
      <c r="CR21" s="80">
        <v>0</v>
      </c>
      <c r="CS21" s="80">
        <v>0</v>
      </c>
      <c r="CT21" s="80">
        <v>0</v>
      </c>
      <c r="CU21" s="80">
        <v>0</v>
      </c>
      <c r="CV21" s="80">
        <v>0</v>
      </c>
      <c r="CW21" s="80">
        <v>0</v>
      </c>
      <c r="CX21" s="80">
        <v>0</v>
      </c>
      <c r="CY21" s="80">
        <v>0</v>
      </c>
      <c r="CZ21" s="80">
        <v>0</v>
      </c>
      <c r="DA21" s="80">
        <v>0</v>
      </c>
      <c r="DB21" s="80">
        <v>0</v>
      </c>
      <c r="DC21" s="80">
        <v>0</v>
      </c>
      <c r="DD21" s="80">
        <v>0</v>
      </c>
      <c r="DE21" s="80">
        <v>0</v>
      </c>
      <c r="DF21" s="80">
        <v>0</v>
      </c>
      <c r="DG21" s="80">
        <v>0</v>
      </c>
    </row>
    <row r="22" spans="1:112" ht="19.5" customHeight="1">
      <c r="A22" s="139" t="s">
        <v>16</v>
      </c>
      <c r="B22" s="139" t="s">
        <v>16</v>
      </c>
      <c r="C22" s="139" t="s">
        <v>16</v>
      </c>
      <c r="D22" s="139" t="s">
        <v>291</v>
      </c>
      <c r="E22" s="80">
        <f>SUM(F22,T22,AV22,BH22,BM22,BZ22,CQ22,CT22,CZ22,DC22)</f>
        <v>11.138352</v>
      </c>
      <c r="F22" s="80">
        <v>11.138352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11.138352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80">
        <v>0</v>
      </c>
      <c r="AW22" s="80">
        <v>0</v>
      </c>
      <c r="AX22" s="80">
        <v>0</v>
      </c>
      <c r="AY22" s="80">
        <v>0</v>
      </c>
      <c r="AZ22" s="80">
        <v>0</v>
      </c>
      <c r="BA22" s="80">
        <v>0</v>
      </c>
      <c r="BB22" s="80">
        <v>0</v>
      </c>
      <c r="BC22" s="80">
        <v>0</v>
      </c>
      <c r="BD22" s="80">
        <v>0</v>
      </c>
      <c r="BE22" s="80">
        <v>0</v>
      </c>
      <c r="BF22" s="80">
        <v>0</v>
      </c>
      <c r="BG22" s="80">
        <v>0</v>
      </c>
      <c r="BH22" s="80">
        <v>0</v>
      </c>
      <c r="BI22" s="80">
        <v>0</v>
      </c>
      <c r="BJ22" s="80">
        <v>0</v>
      </c>
      <c r="BK22" s="80">
        <v>0</v>
      </c>
      <c r="BL22" s="80">
        <v>0</v>
      </c>
      <c r="BM22" s="80">
        <v>0</v>
      </c>
      <c r="BN22" s="80">
        <v>0</v>
      </c>
      <c r="BO22" s="80">
        <v>0</v>
      </c>
      <c r="BP22" s="80">
        <v>0</v>
      </c>
      <c r="BQ22" s="80">
        <v>0</v>
      </c>
      <c r="BR22" s="80">
        <v>0</v>
      </c>
      <c r="BS22" s="80">
        <v>0</v>
      </c>
      <c r="BT22" s="80">
        <v>0</v>
      </c>
      <c r="BU22" s="80">
        <v>0</v>
      </c>
      <c r="BV22" s="80">
        <v>0</v>
      </c>
      <c r="BW22" s="80">
        <v>0</v>
      </c>
      <c r="BX22" s="80">
        <v>0</v>
      </c>
      <c r="BY22" s="80">
        <v>0</v>
      </c>
      <c r="BZ22" s="80">
        <v>0</v>
      </c>
      <c r="CA22" s="80">
        <v>0</v>
      </c>
      <c r="CB22" s="80">
        <v>0</v>
      </c>
      <c r="CC22" s="80">
        <v>0</v>
      </c>
      <c r="CD22" s="80">
        <v>0</v>
      </c>
      <c r="CE22" s="80">
        <v>0</v>
      </c>
      <c r="CF22" s="80">
        <v>0</v>
      </c>
      <c r="CG22" s="80">
        <v>0</v>
      </c>
      <c r="CH22" s="80">
        <v>0</v>
      </c>
      <c r="CI22" s="80">
        <v>0</v>
      </c>
      <c r="CJ22" s="80">
        <v>0</v>
      </c>
      <c r="CK22" s="80">
        <v>0</v>
      </c>
      <c r="CL22" s="80">
        <v>0</v>
      </c>
      <c r="CM22" s="80">
        <v>0</v>
      </c>
      <c r="CN22" s="80">
        <v>0</v>
      </c>
      <c r="CO22" s="80">
        <v>0</v>
      </c>
      <c r="CP22" s="80">
        <v>0</v>
      </c>
      <c r="CQ22" s="80">
        <v>0</v>
      </c>
      <c r="CR22" s="80">
        <v>0</v>
      </c>
      <c r="CS22" s="80">
        <v>0</v>
      </c>
      <c r="CT22" s="80">
        <v>0</v>
      </c>
      <c r="CU22" s="80">
        <v>0</v>
      </c>
      <c r="CV22" s="80">
        <v>0</v>
      </c>
      <c r="CW22" s="80">
        <v>0</v>
      </c>
      <c r="CX22" s="80">
        <v>0</v>
      </c>
      <c r="CY22" s="80">
        <v>0</v>
      </c>
      <c r="CZ22" s="80">
        <v>0</v>
      </c>
      <c r="DA22" s="80">
        <v>0</v>
      </c>
      <c r="DB22" s="80">
        <v>0</v>
      </c>
      <c r="DC22" s="80">
        <v>0</v>
      </c>
      <c r="DD22" s="80">
        <v>0</v>
      </c>
      <c r="DE22" s="80">
        <v>0</v>
      </c>
      <c r="DF22" s="80">
        <v>0</v>
      </c>
      <c r="DG22" s="80">
        <v>0</v>
      </c>
    </row>
    <row r="23" spans="1:112" ht="19.5" customHeight="1">
      <c r="A23" s="139" t="s">
        <v>16</v>
      </c>
      <c r="B23" s="139" t="s">
        <v>16</v>
      </c>
      <c r="C23" s="139" t="s">
        <v>16</v>
      </c>
      <c r="D23" s="139" t="s">
        <v>292</v>
      </c>
      <c r="E23" s="80">
        <f>SUM(F23,T23,AV23,BH23,BM23,BZ23,CQ23,CT23,CZ23,DC23)</f>
        <v>11.138352</v>
      </c>
      <c r="F23" s="80">
        <v>11.138352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11.138352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0</v>
      </c>
      <c r="BE23" s="80">
        <v>0</v>
      </c>
      <c r="BF23" s="80">
        <v>0</v>
      </c>
      <c r="BG23" s="80">
        <v>0</v>
      </c>
      <c r="BH23" s="80">
        <v>0</v>
      </c>
      <c r="BI23" s="80">
        <v>0</v>
      </c>
      <c r="BJ23" s="80">
        <v>0</v>
      </c>
      <c r="BK23" s="80">
        <v>0</v>
      </c>
      <c r="BL23" s="80">
        <v>0</v>
      </c>
      <c r="BM23" s="80">
        <v>0</v>
      </c>
      <c r="BN23" s="80">
        <v>0</v>
      </c>
      <c r="BO23" s="80">
        <v>0</v>
      </c>
      <c r="BP23" s="80">
        <v>0</v>
      </c>
      <c r="BQ23" s="80">
        <v>0</v>
      </c>
      <c r="BR23" s="80">
        <v>0</v>
      </c>
      <c r="BS23" s="80">
        <v>0</v>
      </c>
      <c r="BT23" s="80">
        <v>0</v>
      </c>
      <c r="BU23" s="80">
        <v>0</v>
      </c>
      <c r="BV23" s="80">
        <v>0</v>
      </c>
      <c r="BW23" s="80">
        <v>0</v>
      </c>
      <c r="BX23" s="80">
        <v>0</v>
      </c>
      <c r="BY23" s="80">
        <v>0</v>
      </c>
      <c r="BZ23" s="80">
        <v>0</v>
      </c>
      <c r="CA23" s="80">
        <v>0</v>
      </c>
      <c r="CB23" s="80">
        <v>0</v>
      </c>
      <c r="CC23" s="80">
        <v>0</v>
      </c>
      <c r="CD23" s="80">
        <v>0</v>
      </c>
      <c r="CE23" s="80">
        <v>0</v>
      </c>
      <c r="CF23" s="80">
        <v>0</v>
      </c>
      <c r="CG23" s="80">
        <v>0</v>
      </c>
      <c r="CH23" s="80">
        <v>0</v>
      </c>
      <c r="CI23" s="80">
        <v>0</v>
      </c>
      <c r="CJ23" s="80">
        <v>0</v>
      </c>
      <c r="CK23" s="80">
        <v>0</v>
      </c>
      <c r="CL23" s="80">
        <v>0</v>
      </c>
      <c r="CM23" s="80">
        <v>0</v>
      </c>
      <c r="CN23" s="80">
        <v>0</v>
      </c>
      <c r="CO23" s="80">
        <v>0</v>
      </c>
      <c r="CP23" s="80">
        <v>0</v>
      </c>
      <c r="CQ23" s="80">
        <v>0</v>
      </c>
      <c r="CR23" s="80">
        <v>0</v>
      </c>
      <c r="CS23" s="80">
        <v>0</v>
      </c>
      <c r="CT23" s="80">
        <v>0</v>
      </c>
      <c r="CU23" s="80">
        <v>0</v>
      </c>
      <c r="CV23" s="80">
        <v>0</v>
      </c>
      <c r="CW23" s="80">
        <v>0</v>
      </c>
      <c r="CX23" s="80">
        <v>0</v>
      </c>
      <c r="CY23" s="80">
        <v>0</v>
      </c>
      <c r="CZ23" s="80">
        <v>0</v>
      </c>
      <c r="DA23" s="80">
        <v>0</v>
      </c>
      <c r="DB23" s="80">
        <v>0</v>
      </c>
      <c r="DC23" s="80">
        <v>0</v>
      </c>
      <c r="DD23" s="80">
        <v>0</v>
      </c>
      <c r="DE23" s="80">
        <v>0</v>
      </c>
      <c r="DF23" s="80">
        <v>0</v>
      </c>
      <c r="DG23" s="80">
        <v>0</v>
      </c>
    </row>
    <row r="24" spans="1:112" ht="19.5" customHeight="1">
      <c r="A24" s="139" t="s">
        <v>105</v>
      </c>
      <c r="B24" s="139" t="s">
        <v>106</v>
      </c>
      <c r="C24" s="139" t="s">
        <v>94</v>
      </c>
      <c r="D24" s="139" t="s">
        <v>173</v>
      </c>
      <c r="E24" s="80">
        <f>SUM(F24,T24,AV24,BH24,BM24,BZ24,CQ24,CT24,CZ24,DC24)</f>
        <v>11.138352</v>
      </c>
      <c r="F24" s="80">
        <v>11.138352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11.138352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80">
        <v>0</v>
      </c>
      <c r="AT24" s="80">
        <v>0</v>
      </c>
      <c r="AU24" s="80">
        <v>0</v>
      </c>
      <c r="AV24" s="80">
        <v>0</v>
      </c>
      <c r="AW24" s="80">
        <v>0</v>
      </c>
      <c r="AX24" s="80">
        <v>0</v>
      </c>
      <c r="AY24" s="80">
        <v>0</v>
      </c>
      <c r="AZ24" s="80">
        <v>0</v>
      </c>
      <c r="BA24" s="80">
        <v>0</v>
      </c>
      <c r="BB24" s="80">
        <v>0</v>
      </c>
      <c r="BC24" s="80">
        <v>0</v>
      </c>
      <c r="BD24" s="80">
        <v>0</v>
      </c>
      <c r="BE24" s="80">
        <v>0</v>
      </c>
      <c r="BF24" s="80">
        <v>0</v>
      </c>
      <c r="BG24" s="80">
        <v>0</v>
      </c>
      <c r="BH24" s="80">
        <v>0</v>
      </c>
      <c r="BI24" s="80">
        <v>0</v>
      </c>
      <c r="BJ24" s="80">
        <v>0</v>
      </c>
      <c r="BK24" s="80">
        <v>0</v>
      </c>
      <c r="BL24" s="80">
        <v>0</v>
      </c>
      <c r="BM24" s="80">
        <v>0</v>
      </c>
      <c r="BN24" s="80">
        <v>0</v>
      </c>
      <c r="BO24" s="80">
        <v>0</v>
      </c>
      <c r="BP24" s="80">
        <v>0</v>
      </c>
      <c r="BQ24" s="80">
        <v>0</v>
      </c>
      <c r="BR24" s="80">
        <v>0</v>
      </c>
      <c r="BS24" s="80">
        <v>0</v>
      </c>
      <c r="BT24" s="80">
        <v>0</v>
      </c>
      <c r="BU24" s="80">
        <v>0</v>
      </c>
      <c r="BV24" s="80">
        <v>0</v>
      </c>
      <c r="BW24" s="80">
        <v>0</v>
      </c>
      <c r="BX24" s="80">
        <v>0</v>
      </c>
      <c r="BY24" s="80">
        <v>0</v>
      </c>
      <c r="BZ24" s="80">
        <v>0</v>
      </c>
      <c r="CA24" s="80">
        <v>0</v>
      </c>
      <c r="CB24" s="80">
        <v>0</v>
      </c>
      <c r="CC24" s="80">
        <v>0</v>
      </c>
      <c r="CD24" s="80">
        <v>0</v>
      </c>
      <c r="CE24" s="80">
        <v>0</v>
      </c>
      <c r="CF24" s="80">
        <v>0</v>
      </c>
      <c r="CG24" s="80">
        <v>0</v>
      </c>
      <c r="CH24" s="80">
        <v>0</v>
      </c>
      <c r="CI24" s="80">
        <v>0</v>
      </c>
      <c r="CJ24" s="80">
        <v>0</v>
      </c>
      <c r="CK24" s="80">
        <v>0</v>
      </c>
      <c r="CL24" s="80">
        <v>0</v>
      </c>
      <c r="CM24" s="80">
        <v>0</v>
      </c>
      <c r="CN24" s="80">
        <v>0</v>
      </c>
      <c r="CO24" s="80">
        <v>0</v>
      </c>
      <c r="CP24" s="80">
        <v>0</v>
      </c>
      <c r="CQ24" s="80">
        <v>0</v>
      </c>
      <c r="CR24" s="80">
        <v>0</v>
      </c>
      <c r="CS24" s="80">
        <v>0</v>
      </c>
      <c r="CT24" s="80">
        <v>0</v>
      </c>
      <c r="CU24" s="80">
        <v>0</v>
      </c>
      <c r="CV24" s="80">
        <v>0</v>
      </c>
      <c r="CW24" s="80">
        <v>0</v>
      </c>
      <c r="CX24" s="80">
        <v>0</v>
      </c>
      <c r="CY24" s="80">
        <v>0</v>
      </c>
      <c r="CZ24" s="80">
        <v>0</v>
      </c>
      <c r="DA24" s="80">
        <v>0</v>
      </c>
      <c r="DB24" s="80">
        <v>0</v>
      </c>
      <c r="DC24" s="80">
        <v>0</v>
      </c>
      <c r="DD24" s="80">
        <v>0</v>
      </c>
      <c r="DE24" s="80">
        <v>0</v>
      </c>
      <c r="DF24" s="80">
        <v>0</v>
      </c>
      <c r="DG24" s="80">
        <v>0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1">
    <mergeCell ref="DG5:DG6"/>
    <mergeCell ref="DC5:DC6"/>
    <mergeCell ref="DE5:DE6"/>
    <mergeCell ref="DC4:DG4"/>
    <mergeCell ref="DF5:DF6"/>
    <mergeCell ref="DD5:DD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V4:BG4"/>
    <mergeCell ref="CA5:CA6"/>
    <mergeCell ref="BY5:BY6"/>
    <mergeCell ref="BZ5:BZ6"/>
    <mergeCell ref="BX5:BX6"/>
    <mergeCell ref="CQ5:CQ6"/>
    <mergeCell ref="CO5:CO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A2:DG2"/>
    <mergeCell ref="BM4:BY4"/>
    <mergeCell ref="A4:D4"/>
    <mergeCell ref="F4:S4"/>
    <mergeCell ref="T4:AU4"/>
    <mergeCell ref="BH4:BL4"/>
    <mergeCell ref="CQ4:CS4"/>
    <mergeCell ref="CT4:CY4"/>
    <mergeCell ref="CZ4:DB4"/>
    <mergeCell ref="BI5:BI6"/>
    <mergeCell ref="BJ5:BJ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K5:BK6"/>
    <mergeCell ref="BL5:BL6"/>
    <mergeCell ref="BW5:BW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BZ4:CP4"/>
    <mergeCell ref="CP5:C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5"/>
      <c r="E1" s="14"/>
      <c r="F1" s="14"/>
      <c r="G1" s="10" t="s">
        <v>293</v>
      </c>
    </row>
    <row r="2" spans="1:7" ht="25.5" customHeight="1">
      <c r="A2" s="11" t="s">
        <v>294</v>
      </c>
      <c r="B2" s="11"/>
      <c r="C2" s="11"/>
      <c r="D2" s="11"/>
      <c r="E2" s="11"/>
      <c r="F2" s="11"/>
      <c r="G2" s="11"/>
    </row>
    <row r="3" spans="1:7" ht="19.5" customHeight="1">
      <c r="A3" s="133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6" t="s">
        <v>295</v>
      </c>
      <c r="B4" s="147"/>
      <c r="C4" s="147"/>
      <c r="D4" s="148"/>
      <c r="E4" s="48" t="s">
        <v>110</v>
      </c>
      <c r="F4" s="53"/>
      <c r="G4" s="53"/>
    </row>
    <row r="5" spans="1:7" ht="19.5" customHeight="1">
      <c r="A5" s="45" t="s">
        <v>72</v>
      </c>
      <c r="B5" s="47"/>
      <c r="C5" s="149" t="s">
        <v>73</v>
      </c>
      <c r="D5" s="150" t="s">
        <v>296</v>
      </c>
      <c r="E5" s="53" t="s">
        <v>64</v>
      </c>
      <c r="F5" s="151" t="s">
        <v>297</v>
      </c>
      <c r="G5" s="152" t="s">
        <v>298</v>
      </c>
    </row>
    <row r="6" spans="1:7" ht="33.75" customHeight="1">
      <c r="A6" s="64" t="s">
        <v>84</v>
      </c>
      <c r="B6" s="66" t="s">
        <v>85</v>
      </c>
      <c r="C6" s="153"/>
      <c r="D6" s="154"/>
      <c r="E6" s="68"/>
      <c r="F6" s="155"/>
      <c r="G6" s="156"/>
    </row>
    <row r="7" spans="1:7" ht="19.5" customHeight="1">
      <c r="A7" s="73" t="s">
        <v>16</v>
      </c>
      <c r="B7" s="157" t="s">
        <v>16</v>
      </c>
      <c r="C7" s="158" t="s">
        <v>16</v>
      </c>
      <c r="D7" s="73" t="s">
        <v>64</v>
      </c>
      <c r="E7" s="159">
        <v>148.296562</v>
      </c>
      <c r="F7" s="78">
        <v>136.011762</v>
      </c>
      <c r="G7" s="80">
        <v>12.2848</v>
      </c>
    </row>
    <row r="8" spans="1:7" ht="19.5" customHeight="1">
      <c r="A8" s="73" t="s">
        <v>16</v>
      </c>
      <c r="B8" s="157" t="s">
        <v>16</v>
      </c>
      <c r="C8" s="158" t="s">
        <v>87</v>
      </c>
      <c r="D8" s="73" t="s">
        <v>0</v>
      </c>
      <c r="E8" s="159">
        <v>148.296562</v>
      </c>
      <c r="F8" s="78">
        <v>136.011762</v>
      </c>
      <c r="G8" s="80">
        <v>12.2848</v>
      </c>
    </row>
    <row r="9" spans="1:7" ht="19.5" customHeight="1">
      <c r="A9" s="73" t="s">
        <v>299</v>
      </c>
      <c r="B9" s="157" t="s">
        <v>16</v>
      </c>
      <c r="C9" s="158" t="s">
        <v>16</v>
      </c>
      <c r="D9" s="73" t="s">
        <v>300</v>
      </c>
      <c r="E9" s="159">
        <v>135.984162</v>
      </c>
      <c r="F9" s="78">
        <v>135.984162</v>
      </c>
      <c r="G9" s="80">
        <v>0</v>
      </c>
    </row>
    <row r="10" spans="1:7" ht="19.5" customHeight="1">
      <c r="A10" s="73" t="s">
        <v>301</v>
      </c>
      <c r="B10" s="157" t="s">
        <v>94</v>
      </c>
      <c r="C10" s="158" t="s">
        <v>91</v>
      </c>
      <c r="D10" s="73" t="s">
        <v>302</v>
      </c>
      <c r="E10" s="159">
        <v>37.3848</v>
      </c>
      <c r="F10" s="78">
        <v>37.3848</v>
      </c>
      <c r="G10" s="80">
        <v>0</v>
      </c>
    </row>
    <row r="11" spans="1:7" ht="19.5" customHeight="1">
      <c r="A11" s="73" t="s">
        <v>301</v>
      </c>
      <c r="B11" s="157" t="s">
        <v>106</v>
      </c>
      <c r="C11" s="158" t="s">
        <v>91</v>
      </c>
      <c r="D11" s="73" t="s">
        <v>303</v>
      </c>
      <c r="E11" s="159">
        <v>52.2918</v>
      </c>
      <c r="F11" s="78">
        <v>52.2918</v>
      </c>
      <c r="G11" s="80">
        <v>0</v>
      </c>
    </row>
    <row r="12" spans="1:7" ht="19.5" customHeight="1">
      <c r="A12" s="73" t="s">
        <v>301</v>
      </c>
      <c r="B12" s="157" t="s">
        <v>90</v>
      </c>
      <c r="C12" s="158" t="s">
        <v>91</v>
      </c>
      <c r="D12" s="73" t="s">
        <v>304</v>
      </c>
      <c r="E12" s="159">
        <v>3.1154</v>
      </c>
      <c r="F12" s="78">
        <v>3.1154</v>
      </c>
      <c r="G12" s="80">
        <v>0</v>
      </c>
    </row>
    <row r="13" spans="1:7" ht="19.5" customHeight="1">
      <c r="A13" s="73" t="s">
        <v>301</v>
      </c>
      <c r="B13" s="157" t="s">
        <v>89</v>
      </c>
      <c r="C13" s="158" t="s">
        <v>91</v>
      </c>
      <c r="D13" s="73" t="s">
        <v>305</v>
      </c>
      <c r="E13" s="159">
        <v>14.84672</v>
      </c>
      <c r="F13" s="78">
        <v>14.84672</v>
      </c>
      <c r="G13" s="80">
        <v>0</v>
      </c>
    </row>
    <row r="14" spans="1:7" ht="19.5" customHeight="1">
      <c r="A14" s="73" t="s">
        <v>301</v>
      </c>
      <c r="B14" s="157" t="s">
        <v>306</v>
      </c>
      <c r="C14" s="158" t="s">
        <v>91</v>
      </c>
      <c r="D14" s="73" t="s">
        <v>307</v>
      </c>
      <c r="E14" s="159">
        <v>7.42336</v>
      </c>
      <c r="F14" s="78">
        <v>7.42336</v>
      </c>
      <c r="G14" s="80">
        <v>0</v>
      </c>
    </row>
    <row r="15" spans="1:7" ht="19.5" customHeight="1">
      <c r="A15" s="73" t="s">
        <v>301</v>
      </c>
      <c r="B15" s="157" t="s">
        <v>308</v>
      </c>
      <c r="C15" s="158" t="s">
        <v>91</v>
      </c>
      <c r="D15" s="73" t="s">
        <v>309</v>
      </c>
      <c r="E15" s="159">
        <v>6.49544</v>
      </c>
      <c r="F15" s="78">
        <v>6.49544</v>
      </c>
      <c r="G15" s="80">
        <v>0</v>
      </c>
    </row>
    <row r="16" spans="1:7" ht="19.5" customHeight="1">
      <c r="A16" s="73" t="s">
        <v>301</v>
      </c>
      <c r="B16" s="157" t="s">
        <v>102</v>
      </c>
      <c r="C16" s="158" t="s">
        <v>91</v>
      </c>
      <c r="D16" s="73" t="s">
        <v>310</v>
      </c>
      <c r="E16" s="159">
        <v>1.87869</v>
      </c>
      <c r="F16" s="78">
        <v>1.87869</v>
      </c>
      <c r="G16" s="80">
        <v>0</v>
      </c>
    </row>
    <row r="17" spans="1:7" ht="19.5" customHeight="1">
      <c r="A17" s="73" t="s">
        <v>301</v>
      </c>
      <c r="B17" s="157" t="s">
        <v>311</v>
      </c>
      <c r="C17" s="158" t="s">
        <v>91</v>
      </c>
      <c r="D17" s="73" t="s">
        <v>312</v>
      </c>
      <c r="E17" s="159">
        <v>1.4096</v>
      </c>
      <c r="F17" s="78">
        <v>1.4096</v>
      </c>
      <c r="G17" s="80">
        <v>0</v>
      </c>
    </row>
    <row r="18" spans="1:7" ht="19.5" customHeight="1">
      <c r="A18" s="73" t="s">
        <v>301</v>
      </c>
      <c r="B18" s="157" t="s">
        <v>313</v>
      </c>
      <c r="C18" s="158" t="s">
        <v>91</v>
      </c>
      <c r="D18" s="73" t="s">
        <v>173</v>
      </c>
      <c r="E18" s="159">
        <v>11.138352</v>
      </c>
      <c r="F18" s="78">
        <v>11.138352</v>
      </c>
      <c r="G18" s="80">
        <v>0</v>
      </c>
    </row>
    <row r="19" spans="1:7" ht="19.5" customHeight="1">
      <c r="A19" s="73" t="s">
        <v>314</v>
      </c>
      <c r="B19" s="157" t="s">
        <v>16</v>
      </c>
      <c r="C19" s="158" t="s">
        <v>16</v>
      </c>
      <c r="D19" s="73" t="s">
        <v>315</v>
      </c>
      <c r="E19" s="159">
        <v>12.2848</v>
      </c>
      <c r="F19" s="78">
        <v>0</v>
      </c>
      <c r="G19" s="80">
        <v>12.2848</v>
      </c>
    </row>
    <row r="20" spans="1:7" ht="19.5" customHeight="1">
      <c r="A20" s="73" t="s">
        <v>316</v>
      </c>
      <c r="B20" s="157" t="s">
        <v>94</v>
      </c>
      <c r="C20" s="158" t="s">
        <v>91</v>
      </c>
      <c r="D20" s="73" t="s">
        <v>317</v>
      </c>
      <c r="E20" s="159">
        <v>4.3288</v>
      </c>
      <c r="F20" s="78">
        <v>0</v>
      </c>
      <c r="G20" s="80">
        <v>4.3288</v>
      </c>
    </row>
    <row r="21" spans="1:7" ht="19.5" customHeight="1">
      <c r="A21" s="73" t="s">
        <v>316</v>
      </c>
      <c r="B21" s="157" t="s">
        <v>97</v>
      </c>
      <c r="C21" s="158" t="s">
        <v>91</v>
      </c>
      <c r="D21" s="73" t="s">
        <v>318</v>
      </c>
      <c r="E21" s="159">
        <v>0.1</v>
      </c>
      <c r="F21" s="78">
        <v>0</v>
      </c>
      <c r="G21" s="80">
        <v>0.1</v>
      </c>
    </row>
    <row r="22" spans="1:7" ht="19.5" customHeight="1">
      <c r="A22" s="73" t="s">
        <v>316</v>
      </c>
      <c r="B22" s="157" t="s">
        <v>99</v>
      </c>
      <c r="C22" s="158" t="s">
        <v>91</v>
      </c>
      <c r="D22" s="73" t="s">
        <v>319</v>
      </c>
      <c r="E22" s="159">
        <v>0.6</v>
      </c>
      <c r="F22" s="78">
        <v>0</v>
      </c>
      <c r="G22" s="80">
        <v>0.6</v>
      </c>
    </row>
    <row r="23" spans="1:7" ht="19.5" customHeight="1">
      <c r="A23" s="73" t="s">
        <v>316</v>
      </c>
      <c r="B23" s="157" t="s">
        <v>320</v>
      </c>
      <c r="C23" s="158" t="s">
        <v>91</v>
      </c>
      <c r="D23" s="73" t="s">
        <v>321</v>
      </c>
      <c r="E23" s="159">
        <v>1.1</v>
      </c>
      <c r="F23" s="78">
        <v>0</v>
      </c>
      <c r="G23" s="80">
        <v>1.1</v>
      </c>
    </row>
    <row r="24" spans="1:7" ht="19.5" customHeight="1">
      <c r="A24" s="73" t="s">
        <v>316</v>
      </c>
      <c r="B24" s="157" t="s">
        <v>102</v>
      </c>
      <c r="C24" s="158" t="s">
        <v>91</v>
      </c>
      <c r="D24" s="73" t="s">
        <v>322</v>
      </c>
      <c r="E24" s="159">
        <v>4.356</v>
      </c>
      <c r="F24" s="78">
        <v>0</v>
      </c>
      <c r="G24" s="80">
        <v>4.356</v>
      </c>
    </row>
    <row r="25" spans="1:7" ht="19.5" customHeight="1">
      <c r="A25" s="73" t="s">
        <v>316</v>
      </c>
      <c r="B25" s="157" t="s">
        <v>323</v>
      </c>
      <c r="C25" s="158" t="s">
        <v>91</v>
      </c>
      <c r="D25" s="73" t="s">
        <v>178</v>
      </c>
      <c r="E25" s="159">
        <v>0.3</v>
      </c>
      <c r="F25" s="78">
        <v>0</v>
      </c>
      <c r="G25" s="80">
        <v>0.3</v>
      </c>
    </row>
    <row r="26" spans="1:7" ht="19.5" customHeight="1">
      <c r="A26" s="73" t="s">
        <v>316</v>
      </c>
      <c r="B26" s="157" t="s">
        <v>324</v>
      </c>
      <c r="C26" s="158" t="s">
        <v>91</v>
      </c>
      <c r="D26" s="73" t="s">
        <v>179</v>
      </c>
      <c r="E26" s="159">
        <v>1.5</v>
      </c>
      <c r="F26" s="78">
        <v>0</v>
      </c>
      <c r="G26" s="80">
        <v>1.5</v>
      </c>
    </row>
    <row r="27" spans="1:7" ht="19.5" customHeight="1">
      <c r="A27" s="73" t="s">
        <v>325</v>
      </c>
      <c r="B27" s="157" t="s">
        <v>16</v>
      </c>
      <c r="C27" s="158" t="s">
        <v>16</v>
      </c>
      <c r="D27" s="73" t="s">
        <v>326</v>
      </c>
      <c r="E27" s="159">
        <v>0.0276</v>
      </c>
      <c r="F27" s="78">
        <v>0.0276</v>
      </c>
      <c r="G27" s="80">
        <v>0</v>
      </c>
    </row>
    <row r="28" spans="1:7" ht="19.5" customHeight="1">
      <c r="A28" s="73" t="s">
        <v>327</v>
      </c>
      <c r="B28" s="157" t="s">
        <v>306</v>
      </c>
      <c r="C28" s="158" t="s">
        <v>91</v>
      </c>
      <c r="D28" s="73" t="s">
        <v>328</v>
      </c>
      <c r="E28" s="159">
        <v>0.0276</v>
      </c>
      <c r="F28" s="78">
        <v>0.0276</v>
      </c>
      <c r="G28" s="80">
        <v>0</v>
      </c>
    </row>
    <row r="29" ht="12.75"/>
    <row r="30" ht="12.75"/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2" t="s">
        <v>329</v>
      </c>
    </row>
    <row r="2" spans="1:6" ht="19.5" customHeight="1">
      <c r="A2" s="11" t="s">
        <v>330</v>
      </c>
      <c r="B2" s="11"/>
      <c r="C2" s="11"/>
      <c r="D2" s="11"/>
      <c r="E2" s="11"/>
      <c r="F2" s="11"/>
    </row>
    <row r="3" spans="1:6" ht="19.5" customHeight="1">
      <c r="A3" s="133" t="s">
        <v>5</v>
      </c>
      <c r="B3" s="41"/>
      <c r="C3" s="41"/>
      <c r="D3" s="160"/>
      <c r="E3" s="160"/>
      <c r="F3" s="10" t="s">
        <v>6</v>
      </c>
    </row>
    <row r="4" spans="1:6" ht="19.5" customHeight="1">
      <c r="A4" s="45" t="s">
        <v>72</v>
      </c>
      <c r="B4" s="46"/>
      <c r="C4" s="47"/>
      <c r="D4" s="161" t="s">
        <v>73</v>
      </c>
      <c r="E4" s="162" t="s">
        <v>331</v>
      </c>
      <c r="F4" s="151" t="s">
        <v>77</v>
      </c>
    </row>
    <row r="5" spans="1:6" ht="19.5" customHeight="1">
      <c r="A5" s="65" t="s">
        <v>84</v>
      </c>
      <c r="B5" s="64" t="s">
        <v>85</v>
      </c>
      <c r="C5" s="66" t="s">
        <v>86</v>
      </c>
      <c r="D5" s="163"/>
      <c r="E5" s="162"/>
      <c r="F5" s="164"/>
    </row>
    <row r="6" spans="1:6" ht="19.5" customHeight="1">
      <c r="A6" s="157" t="s">
        <v>16</v>
      </c>
      <c r="B6" s="157" t="s">
        <v>16</v>
      </c>
      <c r="C6" s="157" t="s">
        <v>16</v>
      </c>
      <c r="D6" s="165" t="s">
        <v>16</v>
      </c>
      <c r="E6" s="165" t="s">
        <v>16</v>
      </c>
      <c r="F6" s="80" t="s">
        <v>16</v>
      </c>
    </row>
    <row r="7" spans="1:6" ht="19.5" customHeight="1">
      <c r="A7" s="157" t="s">
        <v>16</v>
      </c>
      <c r="B7" s="157" t="s">
        <v>16</v>
      </c>
      <c r="C7" s="157" t="s">
        <v>16</v>
      </c>
      <c r="D7" s="165" t="s">
        <v>16</v>
      </c>
      <c r="E7" s="165" t="s">
        <v>16</v>
      </c>
      <c r="F7" s="80" t="s">
        <v>16</v>
      </c>
    </row>
    <row r="8" spans="1:6" ht="19.5" customHeight="1">
      <c r="A8" s="157" t="s">
        <v>16</v>
      </c>
      <c r="B8" s="157" t="s">
        <v>16</v>
      </c>
      <c r="C8" s="157" t="s">
        <v>16</v>
      </c>
      <c r="D8" s="165" t="s">
        <v>16</v>
      </c>
      <c r="E8" s="165" t="s">
        <v>16</v>
      </c>
      <c r="F8" s="80" t="s">
        <v>16</v>
      </c>
    </row>
    <row r="9" spans="1:6" ht="19.5" customHeight="1">
      <c r="A9" s="157" t="s">
        <v>16</v>
      </c>
      <c r="B9" s="157" t="s">
        <v>16</v>
      </c>
      <c r="C9" s="157" t="s">
        <v>16</v>
      </c>
      <c r="D9" s="165" t="s">
        <v>16</v>
      </c>
      <c r="E9" s="165" t="s">
        <v>16</v>
      </c>
      <c r="F9" s="80" t="s">
        <v>16</v>
      </c>
    </row>
    <row r="10" spans="1:6" ht="19.5" customHeight="1">
      <c r="A10" s="157" t="s">
        <v>16</v>
      </c>
      <c r="B10" s="157" t="s">
        <v>16</v>
      </c>
      <c r="C10" s="157" t="s">
        <v>16</v>
      </c>
      <c r="D10" s="165" t="s">
        <v>16</v>
      </c>
      <c r="E10" s="165" t="s">
        <v>16</v>
      </c>
      <c r="F10" s="80" t="s">
        <v>16</v>
      </c>
    </row>
    <row r="11" spans="1:6" ht="19.5" customHeight="1">
      <c r="A11" s="157" t="s">
        <v>16</v>
      </c>
      <c r="B11" s="157" t="s">
        <v>16</v>
      </c>
      <c r="C11" s="157" t="s">
        <v>16</v>
      </c>
      <c r="D11" s="165" t="s">
        <v>16</v>
      </c>
      <c r="E11" s="165" t="s">
        <v>16</v>
      </c>
      <c r="F11" s="80" t="s">
        <v>16</v>
      </c>
    </row>
    <row r="12" spans="1:6" ht="19.5" customHeight="1">
      <c r="A12" s="157" t="s">
        <v>16</v>
      </c>
      <c r="B12" s="157" t="s">
        <v>16</v>
      </c>
      <c r="C12" s="157" t="s">
        <v>16</v>
      </c>
      <c r="D12" s="165" t="s">
        <v>16</v>
      </c>
      <c r="E12" s="165" t="s">
        <v>16</v>
      </c>
      <c r="F12" s="80" t="s">
        <v>16</v>
      </c>
    </row>
    <row r="13" spans="1:6" ht="19.5" customHeight="1">
      <c r="A13" s="157" t="s">
        <v>16</v>
      </c>
      <c r="B13" s="157" t="s">
        <v>16</v>
      </c>
      <c r="C13" s="157" t="s">
        <v>16</v>
      </c>
      <c r="D13" s="165" t="s">
        <v>16</v>
      </c>
      <c r="E13" s="165" t="s">
        <v>16</v>
      </c>
      <c r="F13" s="80" t="s">
        <v>16</v>
      </c>
    </row>
    <row r="14" spans="1:6" ht="19.5" customHeight="1">
      <c r="A14" s="157" t="s">
        <v>16</v>
      </c>
      <c r="B14" s="157" t="s">
        <v>16</v>
      </c>
      <c r="C14" s="157" t="s">
        <v>16</v>
      </c>
      <c r="D14" s="165" t="s">
        <v>16</v>
      </c>
      <c r="E14" s="165" t="s">
        <v>16</v>
      </c>
      <c r="F14" s="80" t="s">
        <v>16</v>
      </c>
    </row>
    <row r="15" spans="1:6" ht="19.5" customHeight="1">
      <c r="A15" s="157" t="s">
        <v>16</v>
      </c>
      <c r="B15" s="157" t="s">
        <v>16</v>
      </c>
      <c r="C15" s="157" t="s">
        <v>16</v>
      </c>
      <c r="D15" s="165" t="s">
        <v>16</v>
      </c>
      <c r="E15" s="165" t="s">
        <v>16</v>
      </c>
      <c r="F15" s="80" t="s">
        <v>16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PC-20160721PFUZ\Administrator</cp:lastModifiedBy>
  <dcterms:modified xsi:type="dcterms:W3CDTF">2020-02-11T10:00:39Z</dcterms:modified>
  <cp:category/>
  <cp:version/>
  <cp:contentType/>
  <cp:contentStatus/>
</cp:coreProperties>
</file>