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63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部门整体绩效目标申报表" sheetId="14" r:id="rId14"/>
    <sheet name="项目绩效目标表" sheetId="15" r:id="rId15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_xlnm.Print_Area">#N/A</definedName>
    <definedName name="___xlnm.Print_Area">#N/A</definedName>
    <definedName name="_xlnm.Print_Titles">#N/A</definedName>
    <definedName name="__xlnm.Print_Titles">#N/A</definedName>
    <definedName name="___xlnm.Print_Titles">#N/A</definedName>
    <definedName name="s">#N/A</definedName>
    <definedName name="MAILMERGEMODE">"OneWorksheet"</definedName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xlnm.Print_Area" localSheetId="0">'封面'!$A$1:$A$9</definedName>
    <definedName name="_xlnm.Print_Area" localSheetId="1">'1'!$A$1:$D$41</definedName>
    <definedName name="_xlnm.Print_Area" localSheetId="2">'1-1'!$A$1:$T$14</definedName>
    <definedName name="_xlnm.Print_Area" localSheetId="3">'1-2'!$A$1:$J$14</definedName>
    <definedName name="_xlnm.Print_Area" localSheetId="4">'2'!$A$1:$H$39</definedName>
    <definedName name="_xlnm.Print_Titles" localSheetId="4">'2'!$1:$39</definedName>
    <definedName name="_xlnm.Print_Area" localSheetId="5">'2-1'!$A$1:$AI$21</definedName>
    <definedName name="_xlnm.Print_Area" localSheetId="6">'3'!$A$1:$DG$21</definedName>
    <definedName name="_xlnm.Print_Area" localSheetId="7">'3-1'!$A$1:$G$34</definedName>
    <definedName name="_xlnm.Print_Area" localSheetId="8">'3-2'!$A$1:$F$11</definedName>
    <definedName name="_xlnm.Print_Area" localSheetId="9">'3-3'!$A$1:$H$8</definedName>
    <definedName name="_xlnm.Print_Area" localSheetId="10">'4'!$A$1:$H$16</definedName>
    <definedName name="_xlnm.Print_Area" localSheetId="11">'4-1'!$A$1:$H$16</definedName>
    <definedName name="DETAILRANGE" localSheetId="12">'5'!$A$7:$H$7</definedName>
    <definedName name="_xlnm.Print_Titles" localSheetId="12">'5'!$1:$6</definedName>
    <definedName name="HEADERRANGE" localSheetId="12">'5'!$A$1:$H$6</definedName>
    <definedName name="_xlnm.Print_Area" localSheetId="12">'5'!$A$1:$H$7</definedName>
    <definedName name="_xlnm.Print_Area" localSheetId="13">'部门整体绩效目标申报表'!$A$1:$H$68</definedName>
    <definedName name="_xlnm.Print_Titles" localSheetId="13">'部门整体绩效目标申报表'!$1:$68</definedName>
    <definedName name="_xlnm.Print_Area" localSheetId="14">'项目绩效目标表'!$A$1:$L$16</definedName>
    <definedName name="_xlnm.Print_Titles" localSheetId="14">'项目绩效目标表'!$1:$6</definedName>
  </definedNames>
  <calcPr fullCalcOnLoad="1"/>
</workbook>
</file>

<file path=xl/sharedStrings.xml><?xml version="1.0" encoding="utf-8"?>
<sst xmlns="http://schemas.openxmlformats.org/spreadsheetml/2006/main" count="1453" uniqueCount="449">
  <si>
    <t>县委政法委</t>
  </si>
  <si>
    <t>2020年部门预算</t>
  </si>
  <si>
    <t>报送日期：     年   月   日</t>
  </si>
  <si>
    <t>表1</t>
  </si>
  <si>
    <t>部门收支总表</t>
  </si>
  <si>
    <t>单位名称：县委政法委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</si>
  <si>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</si>
  <si>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</si>
  <si>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</si>
  <si>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</si>
  <si>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</si>
  <si>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</si>
  <si>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</si>
  <si>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</si>
  <si>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</si>
  <si>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</si>
  <si>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/>
  </si>
  <si>
    <t>三、国防支出</t>
  </si>
  <si>
    <t>四、事业预算收入</t>
  </si>
  <si>
    <t>四、公共安全支出</t>
  </si>
  <si>
    <t>五、上级补助预算收入</t>
  </si>
  <si>
    <t>五、教育支出</t>
  </si>
  <si>
    <t>六、附属单位上缴预算收入</t>
  </si>
  <si>
    <t>六、科学技术支出</t>
  </si>
  <si>
    <t>七、经营预算收入</t>
  </si>
  <si>
    <t>七、文化旅游体育与传媒支出</t>
  </si>
  <si>
    <t>八、债务预算收入</t>
  </si>
  <si>
    <t>八、社会保障和就业支出</t>
  </si>
  <si>
    <t>九、非同级财政拨款预算收入</t>
  </si>
  <si>
    <t>九、社会保险基金支出</t>
  </si>
  <si>
    <t>十、投资预算收益</t>
  </si>
  <si>
    <t>十、卫生健康支出</t>
  </si>
  <si>
    <t>十一、其他预算收入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</si>
  <si>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</si>
  <si>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</si>
  <si>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</si>
  <si>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</si>
  <si>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</si>
  <si>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</si>
  <si>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</si>
  <si>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</si>
  <si>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</si>
  <si>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</si>
  <si>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</si>
  <si>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</si>
  <si>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</si>
  <si>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</si>
  <si>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</si>
  <si>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</si>
  <si>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</si>
  <si>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</si>
  <si>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</si>
  <si>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</si>
  <si>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</si>
  <si>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</si>
  <si>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</si>
  <si>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</si>
  <si>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</si>
  <si>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</si>
  <si>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</si>
  <si>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</si>
  <si>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</si>
  <si>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</si>
  <si>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</si>
  <si>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</si>
  <si>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</si>
  <si>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</si>
  <si>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</si>
  <si>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</si>
  <si>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</si>
  <si>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</si>
  <si>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</si>
  <si>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</si>
  <si>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</si>
  <si>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</si>
  <si>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政府性基金预算拨款收入</t>
  </si>
  <si>
    <t>国有资本经营预算拨款收入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</si>
  <si>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</si>
  <si>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</si>
  <si>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</si>
  <si>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</si>
  <si>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</si>
  <si>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</si>
  <si>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</si>
  <si>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</si>
  <si>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</si>
  <si>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</si>
  <si>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109</t>
  </si>
  <si>
    <t>204</t>
  </si>
  <si>
    <t>02</t>
  </si>
  <si>
    <t>01</t>
  </si>
  <si>
    <t xml:space="preserve">  109</t>
  </si>
  <si>
    <t xml:space="preserve">  行政运行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</si>
  <si>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</si>
  <si>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</si>
  <si>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</si>
  <si>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</si>
  <si>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</si>
  <si>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</si>
  <si>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</si>
  <si>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 xml:space="preserve">  行政单位医疗</t>
  </si>
  <si>
    <t>03</t>
  </si>
  <si>
    <t xml:space="preserve">  公务员医疗补助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</si>
  <si>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</si>
  <si>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</si>
  <si>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</si>
  <si>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</si>
  <si>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</si>
  <si>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</si>
  <si>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</si>
  <si>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</si>
  <si>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</si>
  <si>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</si>
  <si>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</si>
  <si>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2019年预算数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</si>
  <si>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</si>
  <si>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</si>
  <si>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</si>
  <si>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</si>
  <si>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</si>
  <si>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</si>
  <si>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</si>
  <si>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</si>
  <si>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</si>
  <si>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</si>
  <si>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</si>
  <si>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</si>
  <si>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</si>
  <si>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</si>
  <si>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</si>
  <si>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</si>
  <si>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</si>
  <si>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</si>
  <si>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</si>
  <si>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</si>
  <si>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</si>
  <si>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</si>
  <si>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</si>
  <si>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</si>
  <si>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</si>
  <si>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</si>
  <si>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</si>
  <si>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</si>
  <si>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</si>
  <si>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</si>
  <si>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</si>
  <si>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</si>
  <si>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</si>
  <si>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</si>
  <si>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</si>
  <si>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</si>
  <si>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</si>
  <si>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</si>
  <si>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</si>
  <si>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</si>
  <si>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</si>
  <si>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</si>
  <si>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</si>
  <si>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</si>
  <si>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</si>
  <si>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提前通知专项转移支付</t>
  </si>
  <si>
    <t>上年结转安排</t>
  </si>
  <si>
    <t>一般公共预算拨款</t>
  </si>
  <si>
    <t>政府性基金安排</t>
  </si>
  <si>
    <t>国有资本经营预算安排</t>
  </si>
  <si>
    <t>501</t>
  </si>
  <si>
    <t xml:space="preserve">  机关工资福利支出（政府预算）</t>
  </si>
  <si>
    <t xml:space="preserve">  501</t>
  </si>
  <si>
    <t xml:space="preserve">    工资奖金津补贴</t>
  </si>
  <si>
    <t xml:space="preserve">    社会保障缴费</t>
  </si>
  <si>
    <t xml:space="preserve">    住房公积金</t>
  </si>
  <si>
    <t>99</t>
  </si>
  <si>
    <t xml:space="preserve">    其他工资福利支出</t>
  </si>
  <si>
    <t>502</t>
  </si>
  <si>
    <t xml:space="preserve">  机关商品和服务支出（政府预算）</t>
  </si>
  <si>
    <t xml:space="preserve">  502</t>
  </si>
  <si>
    <t xml:space="preserve">    办公经费</t>
  </si>
  <si>
    <t xml:space="preserve">    委托业务费</t>
  </si>
  <si>
    <t xml:space="preserve">    公务接待费</t>
  </si>
  <si>
    <t>08</t>
  </si>
  <si>
    <t xml:space="preserve">    公务用车运行维护费</t>
  </si>
  <si>
    <t>09</t>
  </si>
  <si>
    <t xml:space="preserve">    维修（护）费</t>
  </si>
  <si>
    <t>509</t>
  </si>
  <si>
    <t xml:space="preserve">  对个人和家庭的补助（政府预算）</t>
  </si>
  <si>
    <t xml:space="preserve">  509</t>
  </si>
  <si>
    <t xml:space="preserve">    社会福利和救助</t>
  </si>
  <si>
    <t>表3</t>
  </si>
  <si>
    <t>一般公共预算支出表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</si>
  <si>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</si>
  <si>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</si>
  <si>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</si>
  <si>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</si>
  <si>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</si>
  <si>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</si>
  <si>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对企业的补助（基本建设）</t>
  </si>
  <si>
    <t>对企业补助</t>
  </si>
  <si>
    <t>对社会保险基金补助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</si>
  <si>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</si>
  <si>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</si>
  <si>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</si>
  <si>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</si>
  <si>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</si>
  <si>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</si>
  <si>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</si>
  <si>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</si>
  <si>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城镇职工医疗保险</t>
  </si>
  <si>
    <t>公务员医疗补助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</si>
  <si>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</si>
  <si>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</si>
  <si>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</si>
  <si>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</si>
  <si>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</si>
  <si>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</si>
  <si>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</si>
  <si>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</si>
  <si>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</si>
  <si>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</si>
  <si>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</si>
  <si>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</si>
  <si>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</si>
  <si>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</si>
  <si>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</si>
  <si>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</si>
  <si>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</si>
  <si>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</si>
  <si>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</si>
  <si>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</si>
  <si>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</si>
  <si>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</si>
  <si>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</si>
  <si>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</si>
  <si>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</si>
  <si>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</si>
  <si>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</si>
  <si>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</si>
  <si>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</si>
  <si>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</si>
  <si>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</si>
  <si>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</si>
  <si>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</si>
  <si>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</si>
  <si>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</si>
  <si>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</si>
  <si>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</si>
  <si>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</si>
  <si>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</si>
  <si>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</si>
  <si>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</si>
  <si>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</si>
  <si>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</si>
  <si>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</si>
  <si>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</si>
  <si>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</si>
  <si>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</si>
  <si>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</si>
  <si>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</si>
  <si>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</si>
  <si>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</si>
  <si>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</si>
  <si>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</si>
  <si>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</si>
  <si>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文物和陈列物品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</si>
  <si>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</si>
  <si>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</si>
  <si>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</si>
  <si>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</si>
  <si>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</si>
  <si>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</si>
  <si>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文物和陈列品购置</t>
  </si>
  <si>
    <t>资本金注入</t>
  </si>
  <si>
    <t>其他对企业补助</t>
  </si>
  <si>
    <t>政府投资基金股权投资</t>
  </si>
  <si>
    <t>费用补贴</t>
  </si>
  <si>
    <t>利息补贴</t>
  </si>
  <si>
    <t>补充全国社会保险基金</t>
  </si>
  <si>
    <t>赠与</t>
  </si>
  <si>
    <t>国家赔偿费用支出</t>
  </si>
  <si>
    <t>对民间非盈利组织和群众性自治组织补贴</t>
  </si>
  <si>
    <t>金额(被装购置费)</t>
  </si>
  <si>
    <t>公共安全支出</t>
  </si>
  <si>
    <t xml:space="preserve">  公安</t>
  </si>
  <si>
    <t xml:space="preserve">    行政运行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</si>
  <si>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</si>
  <si>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</si>
  <si>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</si>
  <si>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</si>
  <si>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</si>
  <si>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</si>
  <si>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</si>
  <si>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</si>
  <si>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</si>
  <si>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</si>
  <si>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>表3-1</t>
  </si>
  <si>
    <t>一般公共预算基本支出预算表</t>
  </si>
  <si>
    <t>经济分类科目</t>
  </si>
  <si>
    <t>科目名称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</si>
  <si>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</si>
  <si>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</si>
  <si>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</si>
  <si>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</si>
  <si>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</si>
  <si>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</si>
  <si>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</si>
  <si>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</si>
  <si>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 xml:space="preserve">    机关事业单位基本养老保险缴费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</si>
  <si>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</si>
  <si>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</si>
  <si>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</si>
  <si>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</si>
  <si>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</si>
  <si>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</si>
  <si>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</si>
  <si>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</si>
  <si>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商品和服务支出</t>
  </si>
  <si>
    <t xml:space="preserve">  302</t>
  </si>
  <si>
    <t xml:space="preserve">    办公费</t>
  </si>
  <si>
    <t xml:space="preserve">    印刷费</t>
  </si>
  <si>
    <t>04</t>
  </si>
  <si>
    <t xml:space="preserve">    手续费</t>
  </si>
  <si>
    <t xml:space="preserve">    电费</t>
  </si>
  <si>
    <t>07</t>
  </si>
  <si>
    <t xml:space="preserve">    邮电费</t>
  </si>
  <si>
    <t xml:space="preserve">    取暖费</t>
  </si>
  <si>
    <t xml:space="preserve">    差旅费</t>
  </si>
  <si>
    <t xml:space="preserve">    维修(护)费</t>
  </si>
  <si>
    <t>17</t>
  </si>
  <si>
    <t>26</t>
  </si>
  <si>
    <t xml:space="preserve">    劳务费</t>
  </si>
  <si>
    <t>31</t>
  </si>
  <si>
    <t>303</t>
  </si>
  <si>
    <t xml:space="preserve">  对个人和家庭的补助</t>
  </si>
  <si>
    <t xml:space="preserve">  303</t>
  </si>
  <si>
    <t xml:space="preserve">    生活补助</t>
  </si>
  <si>
    <t xml:space="preserve">    奖励金</t>
  </si>
  <si>
    <t>表3-2</t>
  </si>
  <si>
    <t>一般公共预算项目支出预算表</t>
  </si>
  <si>
    <t>单位名称（项目）</t>
  </si>
  <si>
    <t xml:space="preserve">    扫黑除恶专项斗争工作经费</t>
  </si>
  <si>
    <t xml:space="preserve">    特勤工作经费</t>
  </si>
  <si>
    <t xml:space="preserve">    维稳工作经费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</si>
  <si>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</si>
  <si>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</si>
  <si>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</si>
  <si>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</si>
  <si>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</si>
  <si>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</si>
  <si>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</si>
  <si>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</si>
  <si>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</si>
  <si>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</si>
  <si>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</si>
  <si>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</si>
  <si>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政府性基金“三公”经费支出表</t>
  </si>
  <si>
    <t>表5</t>
  </si>
  <si>
    <t>国有资本经营支出预算表</t>
  </si>
  <si>
    <t>本年国有资本经营预算支出</t>
  </si>
  <si>
    <t>部门整体支出绩效目标申报表</t>
  </si>
  <si>
    <t>（2020年度）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</si>
  <si>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</si>
  <si>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</si>
  <si>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</si>
  <si>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</si>
  <si>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</si>
  <si>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</si>
  <si>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</si>
  <si>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</si>
  <si>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县委政法委办公室</t>
  </si>
  <si>
    <t>主要任务(任务一)</t>
  </si>
  <si>
    <t>任务2</t>
  </si>
  <si>
    <t>全县网格员工作</t>
  </si>
  <si>
    <t>主要任务(任务二)</t>
  </si>
  <si>
    <t>任务3</t>
  </si>
  <si>
    <t>全县扫黑除恶工作</t>
  </si>
  <si>
    <t>主要任务(任务三)</t>
  </si>
  <si>
    <t>任务4</t>
  </si>
  <si>
    <t>全县维稳工作</t>
  </si>
  <si>
    <t>主要任务(任务四)</t>
  </si>
  <si>
    <t>任务5</t>
  </si>
  <si>
    <t>全县综治工作</t>
  </si>
  <si>
    <t>主要任务(任务五)</t>
  </si>
  <si>
    <t>任务6</t>
  </si>
  <si>
    <t>主要任务(任务六)</t>
  </si>
  <si>
    <t>任务7</t>
  </si>
  <si>
    <t>主要任务(任务七)</t>
  </si>
  <si>
    <t>任务8</t>
  </si>
  <si>
    <t>主要任务(任务八)</t>
  </si>
  <si>
    <t>金额合计</t>
  </si>
  <si>
    <t>年度
总体
目标</t>
  </si>
  <si>
    <t>政法委正常工作、稳定工作、全县扫黑除恶工作、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</si>
  <si>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</si>
  <si>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</si>
  <si>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</si>
  <si>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</si>
  <si>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</si>
  <si>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</si>
  <si>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</si>
  <si>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>指标1；</t>
  </si>
  <si>
    <t>按年初计划完成日常工作</t>
  </si>
  <si>
    <t>≥100</t>
  </si>
  <si>
    <t>指标值(数量指标1；)</t>
  </si>
  <si>
    <t>指标2；</t>
  </si>
  <si>
    <t>兑现网格员补助</t>
  </si>
  <si>
    <t>指标值(数量指标2；)</t>
  </si>
  <si>
    <t>指标3；</t>
  </si>
  <si>
    <t>稳定工作及综治工作</t>
  </si>
  <si>
    <t>≥95</t>
  </si>
  <si>
    <t>指标值(数量指标3；)</t>
  </si>
  <si>
    <t>指标4；</t>
  </si>
  <si>
    <t>指标值(数量指标4；)</t>
  </si>
  <si>
    <t>指标5；</t>
  </si>
  <si>
    <t>指标值(数量指标5；)</t>
  </si>
  <si>
    <t>指标6；</t>
  </si>
  <si>
    <t>指标值(数量指标6；)</t>
  </si>
  <si>
    <t>指标7；</t>
  </si>
  <si>
    <t>指标8；</t>
  </si>
  <si>
    <t>指标9；</t>
  </si>
  <si>
    <t>指标10；</t>
  </si>
  <si>
    <t>指标11；</t>
  </si>
  <si>
    <t>指标12；</t>
  </si>
  <si>
    <t>指标13；</t>
  </si>
  <si>
    <t>指标14；</t>
  </si>
  <si>
    <t>指标15；</t>
  </si>
  <si>
    <t>质量指标</t>
  </si>
  <si>
    <t>时效指标</t>
  </si>
  <si>
    <t>按计划时间做好工作</t>
  </si>
  <si>
    <t xml:space="preserve">维稳工作敏感期 </t>
  </si>
  <si>
    <t>≤0</t>
  </si>
  <si>
    <t>按计划兑现网格员补助</t>
  </si>
  <si>
    <t>成本指标</t>
  </si>
  <si>
    <t>效益指标</t>
  </si>
  <si>
    <t>经济效益
指标</t>
  </si>
  <si>
    <t>社会效益
指标</t>
  </si>
  <si>
    <t>加强维稳工作、情报工作</t>
  </si>
  <si>
    <t>排查化解纠纷、加强边际联防工作、扫黑除恶工作</t>
  </si>
  <si>
    <t>生态效益
指标</t>
  </si>
  <si>
    <t>可持续影响
指标</t>
  </si>
  <si>
    <t>满意度
指标</t>
  </si>
  <si>
    <t>满意度指标</t>
  </si>
  <si>
    <t>社会满意度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</si>
  <si>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</si>
  <si>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</si>
  <si>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</si>
  <si>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</si>
  <si>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</si>
  <si>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</si>
  <si>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</si>
  <si>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项目完成指标</t>
  </si>
  <si>
    <t>指标值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</si>
</sst>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#,###.00"/>
    <numFmt numFmtId="181" formatCode="&quot;\&quot;#,##0.00_);\(&quot;\&quot;#,##0.00\)"/>
    <numFmt numFmtId="182" formatCode="#,##0.0000"/>
  </numFmts>
  <fonts count="55">
    <font>
      <sz val="9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2"/>
      <name val="黑体"/>
      <family val="0"/>
    </font>
    <font>
      <sz val="9"/>
      <name val="宋体"/>
      <family val="0"/>
    </font>
    <font>
      <b/>
      <sz val="18"/>
      <name val="黑体"/>
      <family val="0"/>
    </font>
    <font>
      <sz val="9"/>
      <name val="Times New Roman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b/>
      <sz val="36"/>
      <name val="黑体"/>
      <family val="0"/>
    </font>
    <font>
      <b/>
      <sz val="48"/>
      <name val="宋体"/>
      <family val="0"/>
    </font>
    <font>
      <sz val="18"/>
      <name val="宋体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  <font>
      <sz val="11"/>
      <color indexed="16"/>
      <name val="Calibri"/>
      <family val="0"/>
    </font>
    <font>
      <sz val="11"/>
      <color indexed="19"/>
      <name val="Calibri"/>
      <family val="0"/>
    </font>
    <font>
      <b/>
      <sz val="11"/>
      <color indexed="62"/>
      <name val="Calibri"/>
      <family val="0"/>
    </font>
    <font>
      <sz val="11"/>
      <color indexed="17"/>
      <name val="Calibri"/>
      <family val="0"/>
    </font>
    <font>
      <b/>
      <sz val="11"/>
      <color indexed="8"/>
      <name val="Calibri"/>
      <family val="0"/>
    </font>
    <font>
      <b/>
      <sz val="13"/>
      <color indexed="62"/>
      <name val="Calibri"/>
      <family val="0"/>
    </font>
    <font>
      <b/>
      <sz val="11"/>
      <color indexed="53"/>
      <name val="Calibri"/>
      <family val="0"/>
    </font>
    <font>
      <b/>
      <sz val="15"/>
      <color indexed="62"/>
      <name val="Calibri"/>
      <family val="0"/>
    </font>
    <font>
      <b/>
      <sz val="11"/>
      <color indexed="63"/>
      <name val="Calibri"/>
      <family val="0"/>
    </font>
    <font>
      <i/>
      <sz val="11"/>
      <color indexed="23"/>
      <name val="Calibri"/>
      <family val="0"/>
    </font>
    <font>
      <sz val="11"/>
      <color indexed="62"/>
      <name val="Calibri"/>
      <family val="0"/>
    </font>
    <font>
      <b/>
      <sz val="11"/>
      <color indexed="9"/>
      <name val="Calibri"/>
      <family val="0"/>
    </font>
    <font>
      <sz val="11"/>
      <color indexed="10"/>
      <name val="Calibri"/>
      <family val="0"/>
    </font>
    <font>
      <b/>
      <sz val="18"/>
      <color indexed="62"/>
      <name val="Cambria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53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theme="10"/>
      <name val="Calibri"/>
      <family val="0"/>
    </font>
    <font>
      <b/>
      <sz val="11"/>
      <color rgb="FFFA7D00"/>
      <name val="Calibri"/>
      <family val="0"/>
    </font>
    <font>
      <u val="single"/>
      <sz val="11"/>
      <color theme="11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/>
      <bottom/>
    </border>
    <border>
      <left style="thin"/>
      <right>
        <color indexed="63"/>
      </right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/>
    </border>
    <border>
      <left style="thin">
        <color rgb="FF000000"/>
      </left>
      <right style="thin"/>
      <top style="thin">
        <color rgb="FF000000"/>
      </top>
      <bottom/>
    </border>
    <border>
      <left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/>
      <right/>
      <top style="thin">
        <color rgb="FF000000"/>
      </top>
      <bottom/>
    </border>
    <border>
      <left style="thin"/>
      <right/>
      <top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>
        <color indexed="63"/>
      </right>
      <top style="thin"/>
      <bottom style="thin">
        <color rgb="FF000000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/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/>
      <bottom/>
    </border>
    <border>
      <left/>
      <right/>
      <top/>
      <bottom style="thin">
        <color rgb="FF000000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6" fillId="8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178" fontId="0" fillId="0" borderId="0" applyFont="0" applyFill="0" applyBorder="0" applyAlignment="0" applyProtection="0"/>
    <xf numFmtId="0" fontId="37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37" fillId="11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6" fillId="12" borderId="0" applyNumberFormat="0" applyBorder="0" applyAlignment="0" applyProtection="0"/>
    <xf numFmtId="177" fontId="0" fillId="0" borderId="0" applyFont="0" applyFill="0" applyBorder="0" applyAlignment="0" applyProtection="0"/>
    <xf numFmtId="0" fontId="36" fillId="13" borderId="0" applyNumberFormat="0" applyBorder="0" applyAlignment="0" applyProtection="0"/>
    <xf numFmtId="0" fontId="45" fillId="14" borderId="5" applyNumberFormat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15" borderId="0" applyNumberFormat="0" applyBorder="0" applyAlignment="0" applyProtection="0"/>
    <xf numFmtId="0" fontId="36" fillId="16" borderId="0" applyNumberFormat="0" applyBorder="0" applyAlignment="0" applyProtection="0"/>
    <xf numFmtId="0" fontId="37" fillId="17" borderId="0" applyNumberFormat="0" applyBorder="0" applyAlignment="0" applyProtection="0"/>
    <xf numFmtId="0" fontId="47" fillId="18" borderId="5" applyNumberFormat="0" applyAlignment="0" applyProtection="0"/>
    <xf numFmtId="0" fontId="48" fillId="14" borderId="6" applyNumberFormat="0" applyAlignment="0" applyProtection="0"/>
    <xf numFmtId="0" fontId="49" fillId="19" borderId="7" applyNumberFormat="0" applyAlignment="0" applyProtection="0"/>
    <xf numFmtId="0" fontId="50" fillId="0" borderId="8" applyNumberFormat="0" applyFill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0" fillId="22" borderId="9" applyNumberFormat="0" applyFont="0" applyAlignment="0" applyProtection="0"/>
    <xf numFmtId="0" fontId="51" fillId="0" borderId="0" applyNumberFormat="0" applyFill="0" applyBorder="0" applyAlignment="0" applyProtection="0"/>
    <xf numFmtId="0" fontId="52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53" fillId="25" borderId="0" applyNumberFormat="0" applyBorder="0" applyAlignment="0" applyProtection="0"/>
    <xf numFmtId="0" fontId="36" fillId="26" borderId="0" applyNumberFormat="0" applyBorder="0" applyAlignment="0" applyProtection="0"/>
    <xf numFmtId="0" fontId="54" fillId="27" borderId="0" applyNumberFormat="0" applyBorder="0" applyAlignment="0" applyProtection="0"/>
    <xf numFmtId="0" fontId="37" fillId="28" borderId="0" applyNumberFormat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47">
    <xf numFmtId="1" fontId="0" fillId="0" borderId="0" xfId="0" applyNumberFormat="1" applyFill="1" applyAlignment="1">
      <alignment/>
    </xf>
    <xf numFmtId="49" fontId="2" fillId="0" borderId="0" xfId="0" applyNumberFormat="1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60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3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center" vertical="center" wrapText="1"/>
      <protection/>
    </xf>
    <xf numFmtId="0" fontId="1" fillId="0" borderId="10" xfId="60" applyFont="1" applyBorder="1" applyAlignment="1">
      <alignment horizontal="center" vertical="center" wrapText="1"/>
      <protection/>
    </xf>
    <xf numFmtId="0" fontId="1" fillId="0" borderId="12" xfId="60" applyFont="1" applyBorder="1" applyAlignment="1">
      <alignment horizontal="left" vertical="center" wrapText="1"/>
      <protection/>
    </xf>
    <xf numFmtId="0" fontId="1" fillId="0" borderId="13" xfId="60" applyFont="1" applyBorder="1" applyAlignment="1">
      <alignment horizontal="left" vertical="center" wrapText="1"/>
      <protection/>
    </xf>
    <xf numFmtId="0" fontId="1" fillId="0" borderId="14" xfId="60" applyFont="1" applyBorder="1" applyAlignment="1">
      <alignment horizontal="center" vertical="center" wrapText="1"/>
      <protection/>
    </xf>
    <xf numFmtId="0" fontId="1" fillId="0" borderId="11" xfId="60" applyFont="1" applyBorder="1" applyAlignment="1">
      <alignment horizontal="center" vertical="center" wrapText="1"/>
      <protection/>
    </xf>
    <xf numFmtId="0" fontId="1" fillId="0" borderId="15" xfId="60" applyFont="1" applyBorder="1" applyAlignment="1">
      <alignment horizontal="center" vertical="center" wrapText="1"/>
      <protection/>
    </xf>
    <xf numFmtId="0" fontId="1" fillId="0" borderId="16" xfId="60" applyFont="1" applyBorder="1" applyAlignment="1">
      <alignment horizontal="center" vertical="center" wrapText="1"/>
      <protection/>
    </xf>
    <xf numFmtId="0" fontId="1" fillId="0" borderId="12" xfId="60" applyFont="1" applyBorder="1" applyAlignment="1">
      <alignment horizontal="center" vertical="center" wrapText="1"/>
      <protection/>
    </xf>
    <xf numFmtId="0" fontId="1" fillId="0" borderId="13" xfId="60" applyFont="1" applyBorder="1" applyAlignment="1">
      <alignment horizontal="center" vertical="center" wrapText="1"/>
      <protection/>
    </xf>
    <xf numFmtId="0" fontId="1" fillId="0" borderId="12" xfId="60" applyFont="1" applyBorder="1" applyAlignment="1">
      <alignment vertical="center" wrapText="1"/>
      <protection/>
    </xf>
    <xf numFmtId="0" fontId="1" fillId="0" borderId="13" xfId="60" applyFont="1" applyBorder="1" applyAlignment="1">
      <alignment vertical="center" wrapText="1"/>
      <protection/>
    </xf>
    <xf numFmtId="0" fontId="1" fillId="0" borderId="17" xfId="60" applyFont="1" applyBorder="1" applyAlignment="1">
      <alignment horizontal="center" vertical="center" wrapText="1"/>
      <protection/>
    </xf>
    <xf numFmtId="0" fontId="1" fillId="0" borderId="18" xfId="60" applyFont="1" applyBorder="1" applyAlignment="1">
      <alignment horizontal="center" vertical="center" wrapText="1"/>
      <protection/>
    </xf>
    <xf numFmtId="0" fontId="1" fillId="0" borderId="19" xfId="60" applyFont="1" applyBorder="1" applyAlignment="1">
      <alignment horizontal="center" vertical="center" wrapText="1"/>
      <protection/>
    </xf>
    <xf numFmtId="1" fontId="1" fillId="0" borderId="20" xfId="0" applyFont="1" applyBorder="1" applyAlignment="1">
      <alignment horizontal="center" vertical="center"/>
    </xf>
    <xf numFmtId="0" fontId="1" fillId="0" borderId="21" xfId="60" applyFont="1" applyBorder="1" applyAlignment="1">
      <alignment horizontal="center" vertical="center" wrapText="1"/>
      <protection/>
    </xf>
    <xf numFmtId="0" fontId="1" fillId="0" borderId="22" xfId="60" applyFont="1" applyBorder="1" applyAlignment="1">
      <alignment horizontal="center" vertical="center" wrapText="1"/>
      <protection/>
    </xf>
    <xf numFmtId="0" fontId="1" fillId="0" borderId="23" xfId="60" applyFont="1" applyBorder="1" applyAlignment="1">
      <alignment horizontal="center" vertical="center" wrapText="1"/>
      <protection/>
    </xf>
    <xf numFmtId="0" fontId="1" fillId="0" borderId="24" xfId="60" applyFont="1" applyBorder="1" applyAlignment="1">
      <alignment horizontal="left" vertical="center" wrapText="1"/>
      <protection/>
    </xf>
    <xf numFmtId="0" fontId="1" fillId="0" borderId="24" xfId="60" applyFont="1" applyBorder="1" applyAlignment="1">
      <alignment horizontal="center" vertical="center" wrapText="1"/>
      <protection/>
    </xf>
    <xf numFmtId="0" fontId="1" fillId="0" borderId="25" xfId="60" applyFont="1" applyBorder="1" applyAlignment="1">
      <alignment horizontal="center" vertical="center" wrapText="1"/>
      <protection/>
    </xf>
    <xf numFmtId="0" fontId="1" fillId="0" borderId="26" xfId="60" applyFont="1" applyBorder="1" applyAlignment="1">
      <alignment horizontal="center" vertical="center" wrapText="1"/>
      <protection/>
    </xf>
    <xf numFmtId="4" fontId="1" fillId="0" borderId="27" xfId="60" applyNumberFormat="1" applyFont="1" applyBorder="1" applyAlignment="1">
      <alignment horizontal="left" vertical="center" wrapText="1"/>
      <protection/>
    </xf>
    <xf numFmtId="4" fontId="1" fillId="0" borderId="28" xfId="60" applyNumberFormat="1" applyFont="1" applyBorder="1" applyAlignment="1">
      <alignment horizontal="left" vertical="center" wrapText="1"/>
      <protection/>
    </xf>
    <xf numFmtId="4" fontId="1" fillId="0" borderId="17" xfId="60" applyNumberFormat="1" applyFont="1" applyBorder="1" applyAlignment="1">
      <alignment horizontal="left" vertical="center" wrapText="1"/>
      <protection/>
    </xf>
    <xf numFmtId="4" fontId="1" fillId="0" borderId="29" xfId="60" applyNumberFormat="1" applyFont="1" applyBorder="1" applyAlignment="1">
      <alignment horizontal="left" vertical="center" wrapText="1"/>
      <protection/>
    </xf>
    <xf numFmtId="4" fontId="1" fillId="0" borderId="30" xfId="60" applyNumberFormat="1" applyFont="1" applyBorder="1" applyAlignment="1">
      <alignment horizontal="left" vertical="center" wrapText="1"/>
      <protection/>
    </xf>
    <xf numFmtId="4" fontId="1" fillId="0" borderId="10" xfId="60" applyNumberFormat="1" applyFont="1" applyBorder="1" applyAlignment="1">
      <alignment horizontal="left" vertical="center" wrapText="1"/>
      <protection/>
    </xf>
    <xf numFmtId="0" fontId="1" fillId="0" borderId="24" xfId="60" applyFont="1" applyBorder="1" applyAlignment="1">
      <alignment vertical="center" wrapText="1"/>
      <protection/>
    </xf>
    <xf numFmtId="1" fontId="1" fillId="0" borderId="13" xfId="0" applyFont="1" applyBorder="1" applyAlignment="1">
      <alignment horizontal="left" vertical="center"/>
    </xf>
    <xf numFmtId="1" fontId="1" fillId="0" borderId="24" xfId="0" applyFont="1" applyBorder="1" applyAlignment="1">
      <alignment horizontal="left" vertical="center"/>
    </xf>
    <xf numFmtId="0" fontId="1" fillId="0" borderId="10" xfId="60" applyFont="1" applyBorder="1" applyAlignment="1">
      <alignment horizontal="left" vertical="center" wrapText="1"/>
      <protection/>
    </xf>
    <xf numFmtId="1" fontId="1" fillId="0" borderId="13" xfId="0" applyFont="1" applyBorder="1" applyAlignment="1">
      <alignment horizontal="left" vertical="center" wrapText="1"/>
    </xf>
    <xf numFmtId="0" fontId="1" fillId="0" borderId="29" xfId="60" applyFont="1" applyBorder="1" applyAlignment="1">
      <alignment horizontal="center" vertical="center" wrapText="1"/>
      <protection/>
    </xf>
    <xf numFmtId="1" fontId="1" fillId="0" borderId="12" xfId="0" applyFont="1" applyBorder="1" applyAlignment="1">
      <alignment horizontal="center" vertical="center"/>
    </xf>
    <xf numFmtId="0" fontId="4" fillId="0" borderId="0" xfId="60" applyBorder="1" applyAlignment="1">
      <alignment vertical="center" wrapText="1"/>
      <protection/>
    </xf>
    <xf numFmtId="0" fontId="6" fillId="0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1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33" borderId="32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 applyProtection="1">
      <alignment horizontal="center" vertical="center" wrapText="1"/>
      <protection/>
    </xf>
    <xf numFmtId="49" fontId="6" fillId="0" borderId="33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vertical="center" wrapText="1"/>
      <protection/>
    </xf>
    <xf numFmtId="1" fontId="6" fillId="0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0" fillId="33" borderId="0" xfId="0" applyNumberFormat="1" applyFont="1" applyFill="1" applyAlignment="1">
      <alignment/>
    </xf>
    <xf numFmtId="0" fontId="6" fillId="33" borderId="0" xfId="0" applyNumberFormat="1" applyFont="1" applyFill="1" applyAlignment="1" applyProtection="1">
      <alignment vertical="center"/>
      <protection/>
    </xf>
    <xf numFmtId="0" fontId="0" fillId="33" borderId="0" xfId="0" applyNumberFormat="1" applyFont="1" applyFill="1" applyBorder="1" applyAlignment="1">
      <alignment/>
    </xf>
    <xf numFmtId="0" fontId="6" fillId="33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 vertical="center"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3" fontId="6" fillId="0" borderId="36" xfId="0" applyNumberFormat="1" applyFont="1" applyBorder="1" applyAlignment="1" applyProtection="1">
      <alignment vertical="center" wrapText="1"/>
      <protection/>
    </xf>
    <xf numFmtId="3" fontId="6" fillId="0" borderId="37" xfId="0" applyNumberFormat="1" applyFont="1" applyBorder="1" applyAlignment="1" applyProtection="1">
      <alignment vertical="center" wrapText="1"/>
      <protection/>
    </xf>
    <xf numFmtId="3" fontId="6" fillId="0" borderId="38" xfId="0" applyNumberFormat="1" applyFont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horizontal="center" vertical="center" wrapText="1"/>
    </xf>
    <xf numFmtId="0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Fill="1" applyAlignment="1">
      <alignment/>
    </xf>
    <xf numFmtId="0" fontId="6" fillId="0" borderId="33" xfId="0" applyNumberFormat="1" applyFont="1" applyFill="1" applyBorder="1" applyAlignment="1" applyProtection="1">
      <alignment horizontal="center" vertical="center" wrapText="1"/>
      <protection/>
    </xf>
    <xf numFmtId="1" fontId="6" fillId="0" borderId="39" xfId="0" applyNumberFormat="1" applyFont="1" applyFill="1" applyBorder="1" applyAlignment="1" applyProtection="1">
      <alignment horizontal="center" vertical="center"/>
      <protection/>
    </xf>
    <xf numFmtId="0" fontId="6" fillId="0" borderId="39" xfId="0" applyNumberFormat="1" applyFont="1" applyFill="1" applyBorder="1" applyAlignment="1" applyProtection="1">
      <alignment horizontal="center" vertical="center" wrapText="1"/>
      <protection/>
    </xf>
    <xf numFmtId="1" fontId="6" fillId="0" borderId="19" xfId="0" applyNumberFormat="1" applyFont="1" applyFill="1" applyBorder="1" applyAlignment="1" applyProtection="1">
      <alignment horizontal="center" vertical="center"/>
      <protection/>
    </xf>
    <xf numFmtId="49" fontId="6" fillId="0" borderId="15" xfId="0" applyNumberFormat="1" applyFont="1" applyFill="1" applyBorder="1" applyAlignment="1" applyProtection="1">
      <alignment vertical="center" wrapText="1"/>
      <protection/>
    </xf>
    <xf numFmtId="4" fontId="6" fillId="0" borderId="40" xfId="0" applyNumberFormat="1" applyFont="1" applyBorder="1" applyAlignment="1" applyProtection="1">
      <alignment vertical="center" wrapText="1"/>
      <protection/>
    </xf>
    <xf numFmtId="4" fontId="6" fillId="0" borderId="41" xfId="0" applyNumberFormat="1" applyFont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 horizontal="centerContinuous" vertical="center"/>
    </xf>
    <xf numFmtId="0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1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6" fillId="0" borderId="4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6" fillId="0" borderId="44" xfId="0" applyNumberFormat="1" applyFont="1" applyFill="1" applyBorder="1" applyAlignment="1" applyProtection="1">
      <alignment horizontal="center" vertical="center" wrapText="1"/>
      <protection/>
    </xf>
    <xf numFmtId="1" fontId="6" fillId="0" borderId="35" xfId="0" applyNumberFormat="1" applyFont="1" applyFill="1" applyBorder="1" applyAlignment="1" applyProtection="1">
      <alignment horizontal="center" vertical="center" wrapText="1"/>
      <protection/>
    </xf>
    <xf numFmtId="4" fontId="6" fillId="0" borderId="45" xfId="0" applyNumberFormat="1" applyFont="1" applyBorder="1" applyAlignment="1" applyProtection="1">
      <alignment vertical="center" wrapText="1"/>
      <protection/>
    </xf>
    <xf numFmtId="4" fontId="6" fillId="0" borderId="46" xfId="0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4" fontId="6" fillId="0" borderId="36" xfId="0" applyNumberFormat="1" applyFont="1" applyBorder="1" applyAlignment="1" applyProtection="1">
      <alignment vertical="center" wrapText="1"/>
      <protection/>
    </xf>
    <xf numFmtId="4" fontId="6" fillId="0" borderId="37" xfId="0" applyNumberFormat="1" applyFont="1" applyBorder="1" applyAlignment="1" applyProtection="1">
      <alignment vertical="center" wrapText="1"/>
      <protection/>
    </xf>
    <xf numFmtId="4" fontId="6" fillId="0" borderId="38" xfId="0" applyNumberFormat="1" applyFont="1" applyBorder="1" applyAlignment="1" applyProtection="1">
      <alignment vertical="center" wrapText="1"/>
      <protection/>
    </xf>
    <xf numFmtId="0" fontId="6" fillId="0" borderId="47" xfId="0" applyNumberFormat="1" applyFont="1" applyFill="1" applyBorder="1" applyAlignment="1" applyProtection="1">
      <alignment horizontal="left"/>
      <protection/>
    </xf>
    <xf numFmtId="1" fontId="6" fillId="0" borderId="48" xfId="0" applyNumberFormat="1" applyFont="1" applyFill="1" applyBorder="1" applyAlignment="1" applyProtection="1">
      <alignment horizontal="center" vertical="center" wrapText="1"/>
      <protection/>
    </xf>
    <xf numFmtId="1" fontId="6" fillId="0" borderId="33" xfId="0" applyNumberFormat="1" applyFont="1" applyFill="1" applyBorder="1" applyAlignment="1" applyProtection="1">
      <alignment horizontal="center" vertical="center" wrapText="1"/>
      <protection/>
    </xf>
    <xf numFmtId="49" fontId="6" fillId="0" borderId="17" xfId="0" applyNumberFormat="1" applyFont="1" applyFill="1" applyBorder="1" applyAlignment="1" applyProtection="1">
      <alignment vertical="center" wrapText="1"/>
      <protection/>
    </xf>
    <xf numFmtId="49" fontId="6" fillId="0" borderId="39" xfId="0" applyNumberFormat="1" applyFont="1" applyFill="1" applyBorder="1" applyAlignment="1" applyProtection="1">
      <alignment vertical="center" wrapText="1"/>
      <protection/>
    </xf>
    <xf numFmtId="4" fontId="6" fillId="0" borderId="10" xfId="0" applyNumberFormat="1" applyFont="1" applyBorder="1" applyAlignment="1" applyProtection="1">
      <alignment vertical="center" wrapText="1"/>
      <protection/>
    </xf>
    <xf numFmtId="1" fontId="6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50" xfId="0" applyNumberFormat="1" applyFont="1" applyFill="1" applyBorder="1" applyAlignment="1" applyProtection="1">
      <alignment horizontal="center" vertical="center" wrapText="1"/>
      <protection/>
    </xf>
    <xf numFmtId="1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51" xfId="0" applyNumberFormat="1" applyFont="1" applyFill="1" applyBorder="1" applyAlignment="1" applyProtection="1">
      <alignment horizontal="center" vertical="center" wrapText="1"/>
      <protection/>
    </xf>
    <xf numFmtId="49" fontId="6" fillId="0" borderId="52" xfId="0" applyNumberFormat="1" applyFont="1" applyFill="1" applyBorder="1" applyAlignment="1" applyProtection="1">
      <alignment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1" fontId="6" fillId="0" borderId="17" xfId="0" applyNumberFormat="1" applyFont="1" applyFill="1" applyBorder="1" applyAlignment="1" applyProtection="1">
      <alignment horizontal="center" vertical="center" wrapText="1"/>
      <protection/>
    </xf>
    <xf numFmtId="4" fontId="6" fillId="0" borderId="53" xfId="0" applyNumberFormat="1" applyFont="1" applyBorder="1" applyAlignment="1" applyProtection="1">
      <alignment vertical="center" wrapText="1"/>
      <protection/>
    </xf>
    <xf numFmtId="4" fontId="6" fillId="0" borderId="33" xfId="0" applyNumberFormat="1" applyFont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0" fontId="6" fillId="33" borderId="0" xfId="0" applyNumberFormat="1" applyFont="1" applyFill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11" fillId="33" borderId="0" xfId="0" applyNumberFormat="1" applyFont="1" applyFill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Fill="1" applyAlignment="1">
      <alignment vertical="center"/>
    </xf>
    <xf numFmtId="0" fontId="6" fillId="0" borderId="54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33" borderId="55" xfId="0" applyNumberFormat="1" applyFont="1" applyFill="1" applyBorder="1" applyAlignment="1">
      <alignment horizontal="center" vertical="center" wrapText="1"/>
    </xf>
    <xf numFmtId="0" fontId="6" fillId="0" borderId="56" xfId="0" applyNumberFormat="1" applyFont="1" applyFill="1" applyBorder="1" applyAlignment="1" applyProtection="1">
      <alignment horizontal="center" vertical="center" wrapText="1"/>
      <protection/>
    </xf>
    <xf numFmtId="0" fontId="6" fillId="0" borderId="5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58" xfId="0" applyNumberFormat="1" applyFont="1" applyFill="1" applyBorder="1" applyAlignment="1" applyProtection="1">
      <alignment horizontal="center" vertical="center" wrapText="1"/>
      <protection/>
    </xf>
    <xf numFmtId="0" fontId="6" fillId="0" borderId="2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24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>
      <alignment horizontal="center" vertic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 applyProtection="1">
      <alignment vertical="center" wrapText="1"/>
      <protection/>
    </xf>
    <xf numFmtId="0" fontId="6" fillId="0" borderId="59" xfId="0" applyNumberFormat="1" applyFont="1" applyFill="1" applyBorder="1" applyAlignment="1">
      <alignment vertical="center"/>
    </xf>
    <xf numFmtId="4" fontId="2" fillId="0" borderId="60" xfId="0" applyNumberFormat="1" applyFont="1" applyBorder="1" applyAlignment="1" applyProtection="1">
      <alignment vertical="center" wrapText="1"/>
      <protection/>
    </xf>
    <xf numFmtId="4" fontId="2" fillId="0" borderId="10" xfId="0" applyNumberFormat="1" applyFont="1" applyBorder="1" applyAlignment="1">
      <alignment vertical="center" wrapText="1"/>
    </xf>
    <xf numFmtId="4" fontId="2" fillId="0" borderId="61" xfId="0" applyNumberFormat="1" applyFont="1" applyBorder="1" applyAlignment="1" applyProtection="1">
      <alignment vertical="center" wrapText="1"/>
      <protection/>
    </xf>
    <xf numFmtId="4" fontId="2" fillId="0" borderId="62" xfId="0" applyNumberFormat="1" applyFont="1" applyBorder="1" applyAlignment="1" applyProtection="1">
      <alignment vertical="center" wrapText="1"/>
      <protection/>
    </xf>
    <xf numFmtId="4" fontId="2" fillId="0" borderId="63" xfId="0" applyNumberFormat="1" applyFont="1" applyBorder="1" applyAlignment="1" applyProtection="1">
      <alignment vertical="center" wrapText="1"/>
      <protection/>
    </xf>
    <xf numFmtId="1" fontId="2" fillId="0" borderId="15" xfId="0" applyNumberFormat="1" applyFont="1" applyFill="1" applyBorder="1" applyAlignment="1">
      <alignment vertical="center"/>
    </xf>
    <xf numFmtId="4" fontId="2" fillId="0" borderId="64" xfId="0" applyNumberFormat="1" applyFont="1" applyBorder="1" applyAlignment="1" applyProtection="1">
      <alignment vertical="center" wrapText="1"/>
      <protection/>
    </xf>
    <xf numFmtId="0" fontId="6" fillId="0" borderId="57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vertical="center"/>
    </xf>
    <xf numFmtId="0" fontId="2" fillId="0" borderId="15" xfId="0" applyNumberFormat="1" applyFont="1" applyFill="1" applyBorder="1" applyAlignment="1">
      <alignment horizontal="center" vertical="center"/>
    </xf>
    <xf numFmtId="4" fontId="2" fillId="0" borderId="62" xfId="0" applyNumberFormat="1" applyFont="1" applyBorder="1" applyAlignment="1">
      <alignment vertical="center" wrapText="1"/>
    </xf>
    <xf numFmtId="0" fontId="2" fillId="0" borderId="57" xfId="0" applyNumberFormat="1" applyFont="1" applyFill="1" applyBorder="1" applyAlignment="1">
      <alignment horizontal="center" vertical="center"/>
    </xf>
    <xf numFmtId="0" fontId="2" fillId="0" borderId="57" xfId="0" applyNumberFormat="1" applyFont="1" applyFill="1" applyBorder="1" applyAlignment="1">
      <alignment vertical="center"/>
    </xf>
    <xf numFmtId="4" fontId="2" fillId="0" borderId="62" xfId="0" applyNumberFormat="1" applyFont="1" applyBorder="1" applyAlignment="1">
      <alignment horizontal="right" vertical="center" wrapText="1"/>
    </xf>
    <xf numFmtId="4" fontId="2" fillId="0" borderId="65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4" fontId="2" fillId="0" borderId="26" xfId="0" applyNumberFormat="1" applyFont="1" applyFill="1" applyBorder="1" applyAlignment="1" applyProtection="1">
      <alignment horizontal="center" vertical="center"/>
      <protection/>
    </xf>
    <xf numFmtId="4" fontId="2" fillId="0" borderId="26" xfId="0" applyNumberFormat="1" applyFont="1" applyFill="1" applyBorder="1" applyAlignment="1" applyProtection="1">
      <alignment horizontal="center" vertical="center" wrapText="1"/>
      <protection/>
    </xf>
    <xf numFmtId="4" fontId="2" fillId="0" borderId="56" xfId="0" applyNumberFormat="1" applyFont="1" applyBorder="1" applyAlignment="1" applyProtection="1">
      <alignment vertical="center" wrapText="1"/>
      <protection/>
    </xf>
    <xf numFmtId="4" fontId="2" fillId="0" borderId="65" xfId="0" applyNumberFormat="1" applyFont="1" applyBorder="1" applyAlignment="1" applyProtection="1">
      <alignment vertical="center" wrapText="1"/>
      <protection/>
    </xf>
    <xf numFmtId="4" fontId="2" fillId="0" borderId="66" xfId="0" applyNumberFormat="1" applyFont="1" applyBorder="1" applyAlignment="1" applyProtection="1">
      <alignment vertical="center" wrapText="1"/>
      <protection/>
    </xf>
    <xf numFmtId="3" fontId="2" fillId="0" borderId="63" xfId="0" applyNumberFormat="1" applyFont="1" applyBorder="1" applyAlignment="1">
      <alignment vertical="center" wrapText="1"/>
    </xf>
    <xf numFmtId="180" fontId="2" fillId="0" borderId="67" xfId="0" applyNumberFormat="1" applyFont="1" applyBorder="1" applyAlignment="1">
      <alignment vertical="center" wrapText="1"/>
    </xf>
    <xf numFmtId="180" fontId="2" fillId="0" borderId="68" xfId="0" applyNumberFormat="1" applyFont="1" applyBorder="1" applyAlignment="1">
      <alignment vertical="center" wrapText="1"/>
    </xf>
    <xf numFmtId="3" fontId="2" fillId="0" borderId="62" xfId="0" applyNumberFormat="1" applyFont="1" applyBorder="1" applyAlignment="1" applyProtection="1">
      <alignment vertical="center" wrapText="1"/>
      <protection/>
    </xf>
    <xf numFmtId="180" fontId="2" fillId="0" borderId="48" xfId="0" applyNumberFormat="1" applyFont="1" applyBorder="1" applyAlignment="1" applyProtection="1">
      <alignment vertical="center" wrapText="1"/>
      <protection/>
    </xf>
    <xf numFmtId="180" fontId="2" fillId="0" borderId="69" xfId="0" applyNumberFormat="1" applyFont="1" applyBorder="1" applyAlignment="1" applyProtection="1">
      <alignment vertical="center" wrapText="1"/>
      <protection/>
    </xf>
    <xf numFmtId="3" fontId="2" fillId="0" borderId="64" xfId="0" applyNumberFormat="1" applyFont="1" applyBorder="1" applyAlignment="1">
      <alignment vertical="center" wrapText="1"/>
    </xf>
    <xf numFmtId="180" fontId="2" fillId="0" borderId="42" xfId="0" applyNumberFormat="1" applyFont="1" applyBorder="1" applyAlignment="1">
      <alignment vertical="center" wrapText="1"/>
    </xf>
    <xf numFmtId="180" fontId="2" fillId="0" borderId="70" xfId="0" applyNumberFormat="1" applyFont="1" applyBorder="1" applyAlignment="1">
      <alignment vertical="center" wrapText="1"/>
    </xf>
    <xf numFmtId="3" fontId="2" fillId="0" borderId="65" xfId="0" applyNumberFormat="1" applyFont="1" applyBorder="1" applyAlignment="1">
      <alignment vertical="center" wrapText="1"/>
    </xf>
    <xf numFmtId="180" fontId="2" fillId="0" borderId="71" xfId="0" applyNumberFormat="1" applyFont="1" applyBorder="1" applyAlignment="1">
      <alignment vertical="center" wrapText="1"/>
    </xf>
    <xf numFmtId="180" fontId="2" fillId="0" borderId="72" xfId="0" applyNumberFormat="1" applyFont="1" applyBorder="1" applyAlignment="1">
      <alignment vertical="center" wrapText="1"/>
    </xf>
    <xf numFmtId="0" fontId="2" fillId="33" borderId="0" xfId="0" applyNumberFormat="1" applyFont="1" applyFill="1" applyAlignment="1">
      <alignment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2" fillId="33" borderId="32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33" xfId="0" applyNumberFormat="1" applyFont="1" applyFill="1" applyBorder="1" applyAlignment="1" applyProtection="1">
      <alignment vertical="center" wrapText="1"/>
      <protection/>
    </xf>
    <xf numFmtId="49" fontId="2" fillId="0" borderId="39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/>
    </xf>
    <xf numFmtId="0" fontId="2" fillId="33" borderId="48" xfId="0" applyNumberFormat="1" applyFont="1" applyFill="1" applyBorder="1" applyAlignment="1" applyProtection="1">
      <alignment horizontal="center" vertical="center"/>
      <protection/>
    </xf>
    <xf numFmtId="0" fontId="2" fillId="33" borderId="33" xfId="0" applyNumberFormat="1" applyFont="1" applyFill="1" applyBorder="1" applyAlignment="1" applyProtection="1">
      <alignment horizontal="center" vertical="center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50" xfId="0" applyNumberFormat="1" applyFont="1" applyFill="1" applyBorder="1" applyAlignment="1" applyProtection="1">
      <alignment horizontal="center" vertical="center" wrapText="1"/>
      <protection/>
    </xf>
    <xf numFmtId="0" fontId="2" fillId="0" borderId="52" xfId="0" applyNumberFormat="1" applyFont="1" applyFill="1" applyBorder="1" applyAlignment="1" applyProtection="1">
      <alignment horizontal="center" vertical="center" wrapText="1"/>
      <protection/>
    </xf>
    <xf numFmtId="0" fontId="2" fillId="33" borderId="73" xfId="0" applyNumberFormat="1" applyFont="1" applyFill="1" applyBorder="1" applyAlignment="1" applyProtection="1">
      <alignment horizontal="center" vertical="center"/>
      <protection/>
    </xf>
    <xf numFmtId="0" fontId="2" fillId="0" borderId="73" xfId="0" applyNumberFormat="1" applyFont="1" applyFill="1" applyBorder="1" applyAlignment="1" applyProtection="1">
      <alignment horizontal="center" vertical="center" wrapText="1"/>
      <protection/>
    </xf>
    <xf numFmtId="4" fontId="2" fillId="0" borderId="40" xfId="0" applyNumberFormat="1" applyFont="1" applyBorder="1" applyAlignment="1" applyProtection="1">
      <alignment vertical="center" wrapText="1"/>
      <protection/>
    </xf>
    <xf numFmtId="4" fontId="2" fillId="0" borderId="41" xfId="0" applyNumberFormat="1" applyFont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 horizontal="right" vertical="center"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4" fontId="2" fillId="0" borderId="38" xfId="0" applyNumberFormat="1" applyFont="1" applyBorder="1" applyAlignment="1" applyProtection="1">
      <alignment vertical="center" wrapText="1"/>
      <protection/>
    </xf>
    <xf numFmtId="0" fontId="6" fillId="0" borderId="74" xfId="0" applyNumberFormat="1" applyFont="1" applyFill="1" applyBorder="1" applyAlignment="1" applyProtection="1">
      <alignment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181" fontId="6" fillId="0" borderId="34" xfId="0" applyNumberFormat="1" applyFont="1" applyFill="1" applyBorder="1" applyAlignment="1" applyProtection="1">
      <alignment horizontal="center" vertical="center" wrapText="1"/>
      <protection/>
    </xf>
    <xf numFmtId="181" fontId="6" fillId="0" borderId="75" xfId="0" applyNumberFormat="1" applyFont="1" applyFill="1" applyBorder="1" applyAlignment="1" applyProtection="1">
      <alignment horizontal="center" vertical="center" wrapText="1"/>
      <protection/>
    </xf>
    <xf numFmtId="4" fontId="6" fillId="0" borderId="52" xfId="0" applyNumberFormat="1" applyFont="1" applyBorder="1" applyAlignment="1" applyProtection="1">
      <alignment vertical="center" wrapText="1"/>
      <protection/>
    </xf>
    <xf numFmtId="0" fontId="6" fillId="33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ill="1" applyBorder="1" applyAlignment="1">
      <alignment horizontal="center" vertical="center"/>
    </xf>
    <xf numFmtId="1" fontId="0" fillId="0" borderId="13" xfId="0" applyNumberFormat="1" applyFill="1" applyBorder="1" applyAlignment="1">
      <alignment horizontal="center" vertical="center"/>
    </xf>
    <xf numFmtId="0" fontId="6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35" xfId="0" applyNumberFormat="1" applyFont="1" applyFill="1" applyBorder="1" applyAlignment="1" applyProtection="1">
      <alignment horizontal="center" vertical="center" wrapText="1"/>
      <protection/>
    </xf>
    <xf numFmtId="4" fontId="6" fillId="0" borderId="15" xfId="0" applyNumberFormat="1" applyFont="1" applyBorder="1" applyAlignment="1" applyProtection="1">
      <alignment vertical="center" wrapText="1"/>
      <protection/>
    </xf>
    <xf numFmtId="4" fontId="6" fillId="0" borderId="48" xfId="0" applyNumberFormat="1" applyFont="1" applyBorder="1" applyAlignment="1" applyProtection="1">
      <alignment vertical="center" wrapText="1"/>
      <protection/>
    </xf>
    <xf numFmtId="1" fontId="0" fillId="0" borderId="24" xfId="0" applyNumberFormat="1" applyFill="1" applyBorder="1" applyAlignment="1">
      <alignment horizontal="center" vertical="center"/>
    </xf>
    <xf numFmtId="4" fontId="6" fillId="0" borderId="17" xfId="0" applyNumberFormat="1" applyFont="1" applyBorder="1" applyAlignment="1" applyProtection="1">
      <alignment vertical="center" wrapText="1"/>
      <protection/>
    </xf>
    <xf numFmtId="4" fontId="6" fillId="0" borderId="76" xfId="0" applyNumberFormat="1" applyFont="1" applyBorder="1" applyAlignment="1" applyProtection="1">
      <alignment vertical="center" wrapText="1"/>
      <protection/>
    </xf>
    <xf numFmtId="4" fontId="6" fillId="0" borderId="77" xfId="0" applyNumberFormat="1" applyFont="1" applyBorder="1" applyAlignment="1" applyProtection="1">
      <alignment vertical="center" wrapText="1"/>
      <protection/>
    </xf>
    <xf numFmtId="4" fontId="2" fillId="0" borderId="78" xfId="0" applyNumberFormat="1" applyFont="1" applyBorder="1" applyAlignment="1" applyProtection="1">
      <alignment vertical="center" wrapText="1"/>
      <protection/>
    </xf>
    <xf numFmtId="4" fontId="2" fillId="0" borderId="10" xfId="0" applyNumberFormat="1" applyFont="1" applyBorder="1" applyAlignment="1">
      <alignment horizontal="right" vertical="center" wrapText="1"/>
    </xf>
    <xf numFmtId="180" fontId="12" fillId="0" borderId="54" xfId="0" applyNumberFormat="1" applyFont="1" applyBorder="1" applyAlignment="1">
      <alignment/>
    </xf>
    <xf numFmtId="180" fontId="11" fillId="0" borderId="0" xfId="0" applyNumberFormat="1" applyFont="1" applyBorder="1" applyAlignment="1">
      <alignment/>
    </xf>
    <xf numFmtId="1" fontId="13" fillId="0" borderId="0" xfId="0" applyNumberFormat="1" applyFont="1" applyFill="1" applyAlignment="1">
      <alignment/>
    </xf>
    <xf numFmtId="182" fontId="14" fillId="0" borderId="0" xfId="0" applyNumberFormat="1" applyFont="1" applyFill="1" applyAlignment="1" applyProtection="1">
      <alignment horizontal="center" vertical="top"/>
      <protection/>
    </xf>
    <xf numFmtId="1" fontId="15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 applyProtection="1">
      <alignment vertical="center"/>
      <protection/>
    </xf>
    <xf numFmtId="1" fontId="16" fillId="0" borderId="0" xfId="0" applyNumberFormat="1" applyFont="1" applyFill="1" applyAlignment="1">
      <alignment horizontal="center"/>
    </xf>
    <xf numFmtId="1" fontId="16" fillId="0" borderId="0" xfId="0" applyNumberFormat="1" applyFont="1" applyFill="1" applyAlignment="1">
      <alignment horizontal="center" vertical="center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241"/>
    </row>
    <row r="3" ht="102" customHeight="1">
      <c r="A3" s="242" t="s">
        <v>0</v>
      </c>
    </row>
    <row r="4" ht="107.25" customHeight="1">
      <c r="A4" s="243" t="s">
        <v>1</v>
      </c>
    </row>
    <row r="5" ht="409.5" customHeight="1" hidden="1">
      <c r="A5" s="244"/>
    </row>
    <row r="6" ht="29.25" customHeight="1">
      <c r="A6" s="245"/>
    </row>
    <row r="7" ht="78" customHeight="1"/>
    <row r="8" ht="82.5" customHeight="1">
      <c r="A8" s="246" t="s">
        <v>2</v>
      </c>
    </row>
  </sheetData>
  <sheetProtection/>
  <printOptions horizontalCentered="1" verticalCentered="1"/>
  <pageMargins left="0.5909722447395325" right="0.5909722447395325" top="0.5909722447395325" bottom="0.5909722447395325" header="0" footer="0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0"/>
      <c r="B1" s="90"/>
      <c r="C1" s="90"/>
      <c r="D1" s="90"/>
      <c r="E1" s="100"/>
      <c r="F1" s="90"/>
      <c r="G1" s="90"/>
      <c r="H1" s="73" t="s">
        <v>341</v>
      </c>
    </row>
    <row r="2" spans="1:8" ht="25.5" customHeight="1">
      <c r="A2" s="52" t="s">
        <v>342</v>
      </c>
      <c r="B2" s="52"/>
      <c r="C2" s="52"/>
      <c r="D2" s="52"/>
      <c r="E2" s="52"/>
      <c r="F2" s="52"/>
      <c r="G2" s="52"/>
      <c r="H2" s="52"/>
    </row>
    <row r="3" spans="1:8" ht="19.5" customHeight="1">
      <c r="A3" s="91" t="s">
        <v>5</v>
      </c>
      <c r="B3" s="92"/>
      <c r="C3" s="92"/>
      <c r="D3" s="92"/>
      <c r="E3" s="92"/>
      <c r="F3" s="92"/>
      <c r="G3" s="92"/>
      <c r="H3" s="73" t="s">
        <v>6</v>
      </c>
    </row>
    <row r="4" spans="1:8" ht="19.5" customHeight="1">
      <c r="A4" s="93" t="s">
        <v>343</v>
      </c>
      <c r="B4" s="93" t="s">
        <v>344</v>
      </c>
      <c r="C4" s="75" t="s">
        <v>345</v>
      </c>
      <c r="D4" s="75"/>
      <c r="E4" s="101"/>
      <c r="F4" s="101"/>
      <c r="G4" s="101"/>
      <c r="H4" s="75"/>
    </row>
    <row r="5" spans="1:8" ht="19.5" customHeight="1">
      <c r="A5" s="93"/>
      <c r="B5" s="93"/>
      <c r="C5" s="94" t="s">
        <v>64</v>
      </c>
      <c r="D5" s="95" t="s">
        <v>222</v>
      </c>
      <c r="E5" s="102" t="s">
        <v>346</v>
      </c>
      <c r="F5" s="103"/>
      <c r="G5" s="104"/>
      <c r="H5" s="105" t="s">
        <v>227</v>
      </c>
    </row>
    <row r="6" spans="1:8" ht="33.75" customHeight="1">
      <c r="A6" s="78"/>
      <c r="B6" s="78"/>
      <c r="C6" s="96"/>
      <c r="D6" s="79"/>
      <c r="E6" s="106" t="s">
        <v>79</v>
      </c>
      <c r="F6" s="107" t="s">
        <v>347</v>
      </c>
      <c r="G6" s="108" t="s">
        <v>348</v>
      </c>
      <c r="H6" s="109"/>
    </row>
    <row r="7" spans="1:8" ht="19.5" customHeight="1">
      <c r="A7" s="62" t="s">
        <v>16</v>
      </c>
      <c r="B7" s="97" t="s">
        <v>64</v>
      </c>
      <c r="C7" s="98">
        <f>SUM(D7,E7,H7)</f>
        <v>25.665</v>
      </c>
      <c r="D7" s="99">
        <v>0</v>
      </c>
      <c r="E7" s="99">
        <f>SUM(F7,G7)</f>
        <v>25</v>
      </c>
      <c r="F7" s="99">
        <v>0</v>
      </c>
      <c r="G7" s="110">
        <v>25</v>
      </c>
      <c r="H7" s="111">
        <v>0.665</v>
      </c>
    </row>
    <row r="8" spans="1:8" ht="19.5" customHeight="1">
      <c r="A8" s="62" t="s">
        <v>87</v>
      </c>
      <c r="B8" s="97" t="s">
        <v>0</v>
      </c>
      <c r="C8" s="98">
        <f>SUM(D8,E8,H8)</f>
        <v>25.665</v>
      </c>
      <c r="D8" s="99">
        <v>0</v>
      </c>
      <c r="E8" s="99">
        <f>SUM(F8,G8)</f>
        <v>25</v>
      </c>
      <c r="F8" s="99">
        <v>0</v>
      </c>
      <c r="G8" s="110">
        <v>25</v>
      </c>
      <c r="H8" s="111">
        <v>0.665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1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50"/>
      <c r="B1" s="51"/>
      <c r="C1" s="51"/>
      <c r="D1" s="51"/>
      <c r="E1" s="51"/>
      <c r="F1" s="51"/>
      <c r="G1" s="51"/>
      <c r="H1" s="71" t="s">
        <v>349</v>
      </c>
    </row>
    <row r="2" spans="1:8" ht="19.5" customHeight="1">
      <c r="A2" s="52" t="s">
        <v>350</v>
      </c>
      <c r="B2" s="52"/>
      <c r="C2" s="52"/>
      <c r="D2" s="52"/>
      <c r="E2" s="52"/>
      <c r="F2" s="52"/>
      <c r="G2" s="52"/>
      <c r="H2" s="52"/>
    </row>
    <row r="3" spans="1:8" ht="19.5" customHeight="1">
      <c r="A3" s="112" t="s">
        <v>5</v>
      </c>
      <c r="B3" s="53"/>
      <c r="C3" s="53"/>
      <c r="D3" s="53"/>
      <c r="E3" s="53"/>
      <c r="F3" s="72"/>
      <c r="G3" s="72"/>
      <c r="H3" s="73" t="s">
        <v>6</v>
      </c>
    </row>
    <row r="4" spans="1:8" ht="19.5" customHeight="1">
      <c r="A4" s="54" t="s">
        <v>63</v>
      </c>
      <c r="B4" s="55"/>
      <c r="C4" s="55"/>
      <c r="D4" s="55"/>
      <c r="E4" s="56"/>
      <c r="F4" s="74" t="s">
        <v>351</v>
      </c>
      <c r="G4" s="75"/>
      <c r="H4" s="75"/>
    </row>
    <row r="5" spans="1:8" ht="19.5" customHeight="1">
      <c r="A5" s="54" t="s">
        <v>72</v>
      </c>
      <c r="B5" s="55"/>
      <c r="C5" s="56"/>
      <c r="D5" s="57" t="s">
        <v>73</v>
      </c>
      <c r="E5" s="76" t="s">
        <v>111</v>
      </c>
      <c r="F5" s="77" t="s">
        <v>64</v>
      </c>
      <c r="G5" s="77" t="s">
        <v>107</v>
      </c>
      <c r="H5" s="75" t="s">
        <v>108</v>
      </c>
    </row>
    <row r="6" spans="1:8" ht="19.5" customHeight="1">
      <c r="A6" s="58" t="s">
        <v>84</v>
      </c>
      <c r="B6" s="59" t="s">
        <v>85</v>
      </c>
      <c r="C6" s="60" t="s">
        <v>86</v>
      </c>
      <c r="D6" s="61"/>
      <c r="E6" s="78"/>
      <c r="F6" s="79"/>
      <c r="G6" s="79"/>
      <c r="H6" s="80"/>
    </row>
    <row r="7" spans="1:8" ht="19.5" customHeight="1">
      <c r="A7" s="62" t="s">
        <v>16</v>
      </c>
      <c r="B7" s="62" t="s">
        <v>16</v>
      </c>
      <c r="C7" s="62" t="s">
        <v>16</v>
      </c>
      <c r="D7" s="62" t="s">
        <v>16</v>
      </c>
      <c r="E7" s="62" t="s">
        <v>16</v>
      </c>
      <c r="F7" s="113">
        <f aca="true" t="shared" si="0" ref="F7:F16">SUM(G7,H7)</f>
        <v>0</v>
      </c>
      <c r="G7" s="114" t="s">
        <v>16</v>
      </c>
      <c r="H7" s="115" t="s">
        <v>16</v>
      </c>
    </row>
    <row r="8" spans="1:8" ht="19.5" customHeight="1">
      <c r="A8" s="62" t="s">
        <v>16</v>
      </c>
      <c r="B8" s="62" t="s">
        <v>16</v>
      </c>
      <c r="C8" s="62" t="s">
        <v>16</v>
      </c>
      <c r="D8" s="62" t="s">
        <v>16</v>
      </c>
      <c r="E8" s="62" t="s">
        <v>16</v>
      </c>
      <c r="F8" s="113">
        <f t="shared" si="0"/>
        <v>0</v>
      </c>
      <c r="G8" s="114" t="s">
        <v>16</v>
      </c>
      <c r="H8" s="115" t="s">
        <v>16</v>
      </c>
    </row>
    <row r="9" spans="1:8" ht="19.5" customHeight="1">
      <c r="A9" s="62" t="s">
        <v>16</v>
      </c>
      <c r="B9" s="62" t="s">
        <v>16</v>
      </c>
      <c r="C9" s="62" t="s">
        <v>16</v>
      </c>
      <c r="D9" s="62" t="s">
        <v>16</v>
      </c>
      <c r="E9" s="62" t="s">
        <v>16</v>
      </c>
      <c r="F9" s="113">
        <f t="shared" si="0"/>
        <v>0</v>
      </c>
      <c r="G9" s="114" t="s">
        <v>16</v>
      </c>
      <c r="H9" s="115" t="s">
        <v>16</v>
      </c>
    </row>
    <row r="10" spans="1:8" ht="19.5" customHeight="1">
      <c r="A10" s="62" t="s">
        <v>16</v>
      </c>
      <c r="B10" s="62" t="s">
        <v>16</v>
      </c>
      <c r="C10" s="62" t="s">
        <v>16</v>
      </c>
      <c r="D10" s="62" t="s">
        <v>16</v>
      </c>
      <c r="E10" s="62" t="s">
        <v>16</v>
      </c>
      <c r="F10" s="113">
        <f t="shared" si="0"/>
        <v>0</v>
      </c>
      <c r="G10" s="114" t="s">
        <v>16</v>
      </c>
      <c r="H10" s="115" t="s">
        <v>16</v>
      </c>
    </row>
    <row r="11" spans="1:8" ht="19.5" customHeight="1">
      <c r="A11" s="62" t="s">
        <v>16</v>
      </c>
      <c r="B11" s="62" t="s">
        <v>16</v>
      </c>
      <c r="C11" s="62" t="s">
        <v>16</v>
      </c>
      <c r="D11" s="62" t="s">
        <v>16</v>
      </c>
      <c r="E11" s="62" t="s">
        <v>16</v>
      </c>
      <c r="F11" s="113">
        <f t="shared" si="0"/>
        <v>0</v>
      </c>
      <c r="G11" s="114" t="s">
        <v>16</v>
      </c>
      <c r="H11" s="115" t="s">
        <v>16</v>
      </c>
    </row>
    <row r="12" spans="1:8" ht="19.5" customHeight="1">
      <c r="A12" s="62" t="s">
        <v>16</v>
      </c>
      <c r="B12" s="62" t="s">
        <v>16</v>
      </c>
      <c r="C12" s="62" t="s">
        <v>16</v>
      </c>
      <c r="D12" s="62" t="s">
        <v>16</v>
      </c>
      <c r="E12" s="62" t="s">
        <v>16</v>
      </c>
      <c r="F12" s="113">
        <f t="shared" si="0"/>
        <v>0</v>
      </c>
      <c r="G12" s="114" t="s">
        <v>16</v>
      </c>
      <c r="H12" s="115" t="s">
        <v>16</v>
      </c>
    </row>
    <row r="13" spans="1:8" ht="19.5" customHeight="1">
      <c r="A13" s="62" t="s">
        <v>16</v>
      </c>
      <c r="B13" s="62" t="s">
        <v>16</v>
      </c>
      <c r="C13" s="62" t="s">
        <v>16</v>
      </c>
      <c r="D13" s="62" t="s">
        <v>16</v>
      </c>
      <c r="E13" s="62" t="s">
        <v>16</v>
      </c>
      <c r="F13" s="113">
        <f t="shared" si="0"/>
        <v>0</v>
      </c>
      <c r="G13" s="114" t="s">
        <v>16</v>
      </c>
      <c r="H13" s="115" t="s">
        <v>16</v>
      </c>
    </row>
    <row r="14" spans="1:8" ht="19.5" customHeight="1">
      <c r="A14" s="62" t="s">
        <v>16</v>
      </c>
      <c r="B14" s="62" t="s">
        <v>16</v>
      </c>
      <c r="C14" s="62" t="s">
        <v>16</v>
      </c>
      <c r="D14" s="62" t="s">
        <v>16</v>
      </c>
      <c r="E14" s="62" t="s">
        <v>16</v>
      </c>
      <c r="F14" s="113">
        <f t="shared" si="0"/>
        <v>0</v>
      </c>
      <c r="G14" s="114" t="s">
        <v>16</v>
      </c>
      <c r="H14" s="115" t="s">
        <v>16</v>
      </c>
    </row>
    <row r="15" spans="1:8" ht="19.5" customHeight="1">
      <c r="A15" s="62" t="s">
        <v>16</v>
      </c>
      <c r="B15" s="62" t="s">
        <v>16</v>
      </c>
      <c r="C15" s="62" t="s">
        <v>16</v>
      </c>
      <c r="D15" s="62" t="s">
        <v>16</v>
      </c>
      <c r="E15" s="62" t="s">
        <v>16</v>
      </c>
      <c r="F15" s="113">
        <f t="shared" si="0"/>
        <v>0</v>
      </c>
      <c r="G15" s="114" t="s">
        <v>16</v>
      </c>
      <c r="H15" s="115" t="s">
        <v>16</v>
      </c>
    </row>
    <row r="16" spans="1:8" ht="19.5" customHeight="1">
      <c r="A16" s="62" t="s">
        <v>16</v>
      </c>
      <c r="B16" s="62" t="s">
        <v>16</v>
      </c>
      <c r="C16" s="62" t="s">
        <v>16</v>
      </c>
      <c r="D16" s="62" t="s">
        <v>16</v>
      </c>
      <c r="E16" s="62" t="s">
        <v>16</v>
      </c>
      <c r="F16" s="113">
        <f t="shared" si="0"/>
        <v>0</v>
      </c>
      <c r="G16" s="114" t="s">
        <v>16</v>
      </c>
      <c r="H16" s="115" t="s">
        <v>16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90"/>
      <c r="B1" s="90"/>
      <c r="C1" s="90"/>
      <c r="D1" s="90"/>
      <c r="E1" s="100"/>
      <c r="F1" s="90"/>
      <c r="G1" s="90"/>
      <c r="H1" s="73" t="s">
        <v>352</v>
      </c>
    </row>
    <row r="2" spans="1:8" ht="25.5" customHeight="1">
      <c r="A2" s="52" t="s">
        <v>353</v>
      </c>
      <c r="B2" s="52"/>
      <c r="C2" s="52"/>
      <c r="D2" s="52"/>
      <c r="E2" s="52"/>
      <c r="F2" s="52"/>
      <c r="G2" s="52"/>
      <c r="H2" s="52"/>
    </row>
    <row r="3" spans="1:8" ht="19.5" customHeight="1">
      <c r="A3" s="91" t="s">
        <v>5</v>
      </c>
      <c r="B3" s="92"/>
      <c r="C3" s="92"/>
      <c r="D3" s="92"/>
      <c r="E3" s="92"/>
      <c r="F3" s="92"/>
      <c r="G3" s="92"/>
      <c r="H3" s="73" t="s">
        <v>6</v>
      </c>
    </row>
    <row r="4" spans="1:8" ht="19.5" customHeight="1">
      <c r="A4" s="93" t="s">
        <v>343</v>
      </c>
      <c r="B4" s="93" t="s">
        <v>344</v>
      </c>
      <c r="C4" s="75" t="s">
        <v>345</v>
      </c>
      <c r="D4" s="75"/>
      <c r="E4" s="101"/>
      <c r="F4" s="101"/>
      <c r="G4" s="101"/>
      <c r="H4" s="75"/>
    </row>
    <row r="5" spans="1:8" ht="19.5" customHeight="1">
      <c r="A5" s="93"/>
      <c r="B5" s="93"/>
      <c r="C5" s="94" t="s">
        <v>64</v>
      </c>
      <c r="D5" s="95" t="s">
        <v>222</v>
      </c>
      <c r="E5" s="102" t="s">
        <v>346</v>
      </c>
      <c r="F5" s="103"/>
      <c r="G5" s="104"/>
      <c r="H5" s="105" t="s">
        <v>227</v>
      </c>
    </row>
    <row r="6" spans="1:8" ht="33.75" customHeight="1">
      <c r="A6" s="78"/>
      <c r="B6" s="78"/>
      <c r="C6" s="96"/>
      <c r="D6" s="79"/>
      <c r="E6" s="106" t="s">
        <v>79</v>
      </c>
      <c r="F6" s="107" t="s">
        <v>347</v>
      </c>
      <c r="G6" s="108" t="s">
        <v>348</v>
      </c>
      <c r="H6" s="109"/>
    </row>
    <row r="7" spans="1:8" ht="19.5" customHeight="1">
      <c r="A7" s="62" t="s">
        <v>16</v>
      </c>
      <c r="B7" s="97" t="s">
        <v>16</v>
      </c>
      <c r="C7" s="98">
        <f aca="true" t="shared" si="0" ref="C7:C16">SUM(D7,E7,H7)</f>
        <v>0</v>
      </c>
      <c r="D7" s="99" t="s">
        <v>16</v>
      </c>
      <c r="E7" s="99">
        <f aca="true" t="shared" si="1" ref="E7:E16">SUM(F7,G7)</f>
        <v>0</v>
      </c>
      <c r="F7" s="99" t="s">
        <v>16</v>
      </c>
      <c r="G7" s="110" t="s">
        <v>16</v>
      </c>
      <c r="H7" s="111" t="s">
        <v>16</v>
      </c>
    </row>
    <row r="8" spans="1:8" ht="19.5" customHeight="1">
      <c r="A8" s="62" t="s">
        <v>16</v>
      </c>
      <c r="B8" s="97" t="s">
        <v>16</v>
      </c>
      <c r="C8" s="98">
        <f t="shared" si="0"/>
        <v>0</v>
      </c>
      <c r="D8" s="99" t="s">
        <v>16</v>
      </c>
      <c r="E8" s="99">
        <f t="shared" si="1"/>
        <v>0</v>
      </c>
      <c r="F8" s="99" t="s">
        <v>16</v>
      </c>
      <c r="G8" s="110" t="s">
        <v>16</v>
      </c>
      <c r="H8" s="111" t="s">
        <v>16</v>
      </c>
    </row>
    <row r="9" spans="1:8" ht="19.5" customHeight="1">
      <c r="A9" s="62" t="s">
        <v>16</v>
      </c>
      <c r="B9" s="97" t="s">
        <v>16</v>
      </c>
      <c r="C9" s="98">
        <f t="shared" si="0"/>
        <v>0</v>
      </c>
      <c r="D9" s="99" t="s">
        <v>16</v>
      </c>
      <c r="E9" s="99">
        <f t="shared" si="1"/>
        <v>0</v>
      </c>
      <c r="F9" s="99" t="s">
        <v>16</v>
      </c>
      <c r="G9" s="110" t="s">
        <v>16</v>
      </c>
      <c r="H9" s="111" t="s">
        <v>16</v>
      </c>
    </row>
    <row r="10" spans="1:8" ht="19.5" customHeight="1">
      <c r="A10" s="62" t="s">
        <v>16</v>
      </c>
      <c r="B10" s="97" t="s">
        <v>16</v>
      </c>
      <c r="C10" s="98">
        <f t="shared" si="0"/>
        <v>0</v>
      </c>
      <c r="D10" s="99" t="s">
        <v>16</v>
      </c>
      <c r="E10" s="99">
        <f t="shared" si="1"/>
        <v>0</v>
      </c>
      <c r="F10" s="99" t="s">
        <v>16</v>
      </c>
      <c r="G10" s="110" t="s">
        <v>16</v>
      </c>
      <c r="H10" s="111" t="s">
        <v>16</v>
      </c>
    </row>
    <row r="11" spans="1:8" ht="19.5" customHeight="1">
      <c r="A11" s="62" t="s">
        <v>16</v>
      </c>
      <c r="B11" s="97" t="s">
        <v>16</v>
      </c>
      <c r="C11" s="98">
        <f t="shared" si="0"/>
        <v>0</v>
      </c>
      <c r="D11" s="99" t="s">
        <v>16</v>
      </c>
      <c r="E11" s="99">
        <f t="shared" si="1"/>
        <v>0</v>
      </c>
      <c r="F11" s="99" t="s">
        <v>16</v>
      </c>
      <c r="G11" s="110" t="s">
        <v>16</v>
      </c>
      <c r="H11" s="111" t="s">
        <v>16</v>
      </c>
    </row>
    <row r="12" spans="1:8" ht="19.5" customHeight="1">
      <c r="A12" s="62" t="s">
        <v>16</v>
      </c>
      <c r="B12" s="97" t="s">
        <v>16</v>
      </c>
      <c r="C12" s="98">
        <f t="shared" si="0"/>
        <v>0</v>
      </c>
      <c r="D12" s="99" t="s">
        <v>16</v>
      </c>
      <c r="E12" s="99">
        <f t="shared" si="1"/>
        <v>0</v>
      </c>
      <c r="F12" s="99" t="s">
        <v>16</v>
      </c>
      <c r="G12" s="110" t="s">
        <v>16</v>
      </c>
      <c r="H12" s="111" t="s">
        <v>16</v>
      </c>
    </row>
    <row r="13" spans="1:8" ht="19.5" customHeight="1">
      <c r="A13" s="62" t="s">
        <v>16</v>
      </c>
      <c r="B13" s="97" t="s">
        <v>16</v>
      </c>
      <c r="C13" s="98">
        <f t="shared" si="0"/>
        <v>0</v>
      </c>
      <c r="D13" s="99" t="s">
        <v>16</v>
      </c>
      <c r="E13" s="99">
        <f t="shared" si="1"/>
        <v>0</v>
      </c>
      <c r="F13" s="99" t="s">
        <v>16</v>
      </c>
      <c r="G13" s="110" t="s">
        <v>16</v>
      </c>
      <c r="H13" s="111" t="s">
        <v>16</v>
      </c>
    </row>
    <row r="14" spans="1:8" ht="19.5" customHeight="1">
      <c r="A14" s="62" t="s">
        <v>16</v>
      </c>
      <c r="B14" s="97" t="s">
        <v>16</v>
      </c>
      <c r="C14" s="98">
        <f t="shared" si="0"/>
        <v>0</v>
      </c>
      <c r="D14" s="99" t="s">
        <v>16</v>
      </c>
      <c r="E14" s="99">
        <f t="shared" si="1"/>
        <v>0</v>
      </c>
      <c r="F14" s="99" t="s">
        <v>16</v>
      </c>
      <c r="G14" s="110" t="s">
        <v>16</v>
      </c>
      <c r="H14" s="111" t="s">
        <v>16</v>
      </c>
    </row>
    <row r="15" spans="1:8" ht="19.5" customHeight="1">
      <c r="A15" s="62" t="s">
        <v>16</v>
      </c>
      <c r="B15" s="97" t="s">
        <v>16</v>
      </c>
      <c r="C15" s="98">
        <f t="shared" si="0"/>
        <v>0</v>
      </c>
      <c r="D15" s="99" t="s">
        <v>16</v>
      </c>
      <c r="E15" s="99">
        <f t="shared" si="1"/>
        <v>0</v>
      </c>
      <c r="F15" s="99" t="s">
        <v>16</v>
      </c>
      <c r="G15" s="110" t="s">
        <v>16</v>
      </c>
      <c r="H15" s="111" t="s">
        <v>16</v>
      </c>
    </row>
    <row r="16" spans="1:8" ht="19.5" customHeight="1">
      <c r="A16" s="62" t="s">
        <v>16</v>
      </c>
      <c r="B16" s="97" t="s">
        <v>16</v>
      </c>
      <c r="C16" s="98">
        <f t="shared" si="0"/>
        <v>0</v>
      </c>
      <c r="D16" s="99" t="s">
        <v>16</v>
      </c>
      <c r="E16" s="99">
        <f t="shared" si="1"/>
        <v>0</v>
      </c>
      <c r="F16" s="99" t="s">
        <v>16</v>
      </c>
      <c r="G16" s="110" t="s">
        <v>16</v>
      </c>
      <c r="H16" s="111" t="s">
        <v>16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H3" sqref="H3"/>
    </sheetView>
  </sheetViews>
  <sheetFormatPr defaultColWidth="9.33203125" defaultRowHeight="12.75" customHeight="1"/>
  <cols>
    <col min="1" max="3" width="5.66015625" style="0" customWidth="1"/>
    <col min="4" max="4" width="17" style="0" customWidth="1"/>
    <col min="5" max="5" width="76.66015625" style="0" customWidth="1"/>
    <col min="6" max="6" width="23" style="0" customWidth="1"/>
    <col min="7" max="8" width="20.83203125" style="0" customWidth="1"/>
    <col min="9" max="245" width="10.66015625" style="0" customWidth="1"/>
    <col min="246" max="16384" width="9.16015625" style="0" customWidth="1"/>
  </cols>
  <sheetData>
    <row r="1" spans="1:245" ht="19.5" customHeight="1">
      <c r="A1" s="50"/>
      <c r="B1" s="51"/>
      <c r="C1" s="51"/>
      <c r="D1" s="51"/>
      <c r="E1" s="51"/>
      <c r="F1" s="51"/>
      <c r="G1" s="51"/>
      <c r="H1" s="71" t="s">
        <v>354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A1" s="68"/>
      <c r="DB1" s="68"/>
      <c r="DC1" s="68"/>
      <c r="DD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68"/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  <c r="FF1" s="68"/>
      <c r="FG1" s="68"/>
      <c r="FH1" s="68"/>
      <c r="FI1" s="68"/>
      <c r="FJ1" s="68"/>
      <c r="FK1" s="68"/>
      <c r="FL1" s="68"/>
      <c r="FM1" s="68"/>
      <c r="FN1" s="68"/>
      <c r="FO1" s="68"/>
      <c r="FP1" s="68"/>
      <c r="FQ1" s="68"/>
      <c r="FR1" s="68"/>
      <c r="FS1" s="68"/>
      <c r="FT1" s="68"/>
      <c r="FU1" s="68"/>
      <c r="FV1" s="68"/>
      <c r="FW1" s="68"/>
      <c r="FX1" s="68"/>
      <c r="FY1" s="68"/>
      <c r="FZ1" s="68"/>
      <c r="GA1" s="68"/>
      <c r="GB1" s="68"/>
      <c r="GC1" s="68"/>
      <c r="GD1" s="68"/>
      <c r="GE1" s="68"/>
      <c r="GF1" s="68"/>
      <c r="GG1" s="68"/>
      <c r="GH1" s="68"/>
      <c r="GI1" s="68"/>
      <c r="GJ1" s="68"/>
      <c r="GK1" s="68"/>
      <c r="GL1" s="68"/>
      <c r="GM1" s="68"/>
      <c r="GN1" s="68"/>
      <c r="GO1" s="68"/>
      <c r="GP1" s="68"/>
      <c r="GQ1" s="68"/>
      <c r="GR1" s="68"/>
      <c r="GS1" s="68"/>
      <c r="GT1" s="68"/>
      <c r="GU1" s="68"/>
      <c r="GV1" s="68"/>
      <c r="GW1" s="68"/>
      <c r="GX1" s="68"/>
      <c r="GY1" s="68"/>
      <c r="GZ1" s="68"/>
      <c r="HA1" s="68"/>
      <c r="HB1" s="68"/>
      <c r="HC1" s="68"/>
      <c r="HD1" s="68"/>
      <c r="HE1" s="68"/>
      <c r="HF1" s="68"/>
      <c r="HG1" s="68"/>
      <c r="HH1" s="68"/>
      <c r="HI1" s="68"/>
      <c r="HJ1" s="68"/>
      <c r="HK1" s="68"/>
      <c r="HL1" s="68"/>
      <c r="HM1" s="68"/>
      <c r="HN1" s="68"/>
      <c r="HO1" s="68"/>
      <c r="HP1" s="68"/>
      <c r="HQ1" s="68"/>
      <c r="HR1" s="68"/>
      <c r="HS1" s="68"/>
      <c r="HT1" s="68"/>
      <c r="HU1" s="68"/>
      <c r="HV1" s="68"/>
      <c r="HW1" s="68"/>
      <c r="HX1" s="68"/>
      <c r="HY1" s="68"/>
      <c r="HZ1" s="68"/>
      <c r="IA1" s="68"/>
      <c r="IB1" s="68"/>
      <c r="IC1" s="68"/>
      <c r="ID1" s="68"/>
      <c r="IE1" s="68"/>
      <c r="IF1" s="68"/>
      <c r="IG1" s="68"/>
      <c r="IH1" s="68"/>
      <c r="II1" s="68"/>
      <c r="IJ1" s="68"/>
      <c r="IK1" s="68"/>
    </row>
    <row r="2" spans="1:245" ht="19.5" customHeight="1">
      <c r="A2" s="52" t="s">
        <v>355</v>
      </c>
      <c r="B2" s="52"/>
      <c r="C2" s="52"/>
      <c r="D2" s="52"/>
      <c r="E2" s="52"/>
      <c r="F2" s="52"/>
      <c r="G2" s="52"/>
      <c r="H2" s="52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  <c r="CB2" s="68"/>
      <c r="CC2" s="68"/>
      <c r="CD2" s="68"/>
      <c r="CE2" s="68"/>
      <c r="CF2" s="68"/>
      <c r="CG2" s="68"/>
      <c r="CH2" s="68"/>
      <c r="CI2" s="68"/>
      <c r="CJ2" s="68"/>
      <c r="CK2" s="68"/>
      <c r="CL2" s="68"/>
      <c r="CM2" s="68"/>
      <c r="CN2" s="68"/>
      <c r="CO2" s="68"/>
      <c r="CP2" s="68"/>
      <c r="CQ2" s="68"/>
      <c r="CR2" s="68"/>
      <c r="CS2" s="68"/>
      <c r="CT2" s="68"/>
      <c r="CU2" s="68"/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8"/>
      <c r="DG2" s="68"/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8"/>
      <c r="DS2" s="68"/>
      <c r="DT2" s="68"/>
      <c r="DU2" s="68"/>
      <c r="DV2" s="68"/>
      <c r="DW2" s="68"/>
      <c r="DX2" s="68"/>
      <c r="DY2" s="68"/>
      <c r="DZ2" s="68"/>
      <c r="EA2" s="68"/>
      <c r="EB2" s="68"/>
      <c r="EC2" s="68"/>
      <c r="ED2" s="68"/>
      <c r="EE2" s="68"/>
      <c r="EF2" s="68"/>
      <c r="EG2" s="68"/>
      <c r="EH2" s="68"/>
      <c r="EI2" s="68"/>
      <c r="EJ2" s="68"/>
      <c r="EK2" s="68"/>
      <c r="EL2" s="68"/>
      <c r="EM2" s="68"/>
      <c r="EN2" s="68"/>
      <c r="EO2" s="68"/>
      <c r="EP2" s="68"/>
      <c r="EQ2" s="68"/>
      <c r="ER2" s="68"/>
      <c r="ES2" s="68"/>
      <c r="ET2" s="68"/>
      <c r="EU2" s="68"/>
      <c r="EV2" s="68"/>
      <c r="EW2" s="68"/>
      <c r="EX2" s="68"/>
      <c r="EY2" s="68"/>
      <c r="EZ2" s="68"/>
      <c r="FA2" s="68"/>
      <c r="FB2" s="68"/>
      <c r="FC2" s="68"/>
      <c r="FD2" s="68"/>
      <c r="FE2" s="68"/>
      <c r="FF2" s="68"/>
      <c r="FG2" s="68"/>
      <c r="FH2" s="68"/>
      <c r="FI2" s="68"/>
      <c r="FJ2" s="68"/>
      <c r="FK2" s="68"/>
      <c r="FL2" s="68"/>
      <c r="FM2" s="68"/>
      <c r="FN2" s="68"/>
      <c r="FO2" s="68"/>
      <c r="FP2" s="68"/>
      <c r="FQ2" s="68"/>
      <c r="FR2" s="68"/>
      <c r="FS2" s="68"/>
      <c r="FT2" s="68"/>
      <c r="FU2" s="68"/>
      <c r="FV2" s="68"/>
      <c r="FW2" s="68"/>
      <c r="FX2" s="68"/>
      <c r="FY2" s="68"/>
      <c r="FZ2" s="68"/>
      <c r="GA2" s="68"/>
      <c r="GB2" s="68"/>
      <c r="GC2" s="68"/>
      <c r="GD2" s="68"/>
      <c r="GE2" s="68"/>
      <c r="GF2" s="68"/>
      <c r="GG2" s="68"/>
      <c r="GH2" s="68"/>
      <c r="GI2" s="68"/>
      <c r="GJ2" s="68"/>
      <c r="GK2" s="68"/>
      <c r="GL2" s="68"/>
      <c r="GM2" s="68"/>
      <c r="GN2" s="68"/>
      <c r="GO2" s="68"/>
      <c r="GP2" s="68"/>
      <c r="GQ2" s="68"/>
      <c r="GR2" s="68"/>
      <c r="GS2" s="68"/>
      <c r="GT2" s="68"/>
      <c r="GU2" s="68"/>
      <c r="GV2" s="68"/>
      <c r="GW2" s="68"/>
      <c r="GX2" s="68"/>
      <c r="GY2" s="68"/>
      <c r="GZ2" s="68"/>
      <c r="HA2" s="68"/>
      <c r="HB2" s="68"/>
      <c r="HC2" s="68"/>
      <c r="HD2" s="68"/>
      <c r="HE2" s="68"/>
      <c r="HF2" s="68"/>
      <c r="HG2" s="68"/>
      <c r="HH2" s="68"/>
      <c r="HI2" s="68"/>
      <c r="HJ2" s="68"/>
      <c r="HK2" s="68"/>
      <c r="HL2" s="68"/>
      <c r="HM2" s="68"/>
      <c r="HN2" s="68"/>
      <c r="HO2" s="68"/>
      <c r="HP2" s="68"/>
      <c r="HQ2" s="68"/>
      <c r="HR2" s="68"/>
      <c r="HS2" s="68"/>
      <c r="HT2" s="68"/>
      <c r="HU2" s="68"/>
      <c r="HV2" s="68"/>
      <c r="HW2" s="68"/>
      <c r="HX2" s="68"/>
      <c r="HY2" s="68"/>
      <c r="HZ2" s="68"/>
      <c r="IA2" s="68"/>
      <c r="IB2" s="68"/>
      <c r="IC2" s="68"/>
      <c r="ID2" s="68"/>
      <c r="IE2" s="68"/>
      <c r="IF2" s="68"/>
      <c r="IG2" s="68"/>
      <c r="IH2" s="68"/>
      <c r="II2" s="68"/>
      <c r="IJ2" s="68"/>
      <c r="IK2" s="68"/>
    </row>
    <row r="3" spans="1:245" ht="19.5" customHeight="1">
      <c r="A3" s="53" t="s">
        <v>16</v>
      </c>
      <c r="B3" s="53"/>
      <c r="C3" s="53"/>
      <c r="D3" s="53"/>
      <c r="E3" s="53"/>
      <c r="F3" s="72"/>
      <c r="G3" s="72"/>
      <c r="H3" s="73" t="s">
        <v>6</v>
      </c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68"/>
      <c r="EN3" s="68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68"/>
      <c r="FL3" s="68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68"/>
      <c r="GJ3" s="68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  <c r="IF3" s="68"/>
      <c r="IG3" s="68"/>
      <c r="IH3" s="68"/>
      <c r="II3" s="68"/>
      <c r="IJ3" s="68"/>
      <c r="IK3" s="68"/>
    </row>
    <row r="4" spans="1:245" ht="19.5" customHeight="1">
      <c r="A4" s="54" t="s">
        <v>63</v>
      </c>
      <c r="B4" s="55"/>
      <c r="C4" s="55"/>
      <c r="D4" s="55"/>
      <c r="E4" s="56"/>
      <c r="F4" s="74" t="s">
        <v>356</v>
      </c>
      <c r="G4" s="75"/>
      <c r="H4" s="75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</row>
    <row r="5" spans="1:245" ht="19.5" customHeight="1">
      <c r="A5" s="54" t="s">
        <v>72</v>
      </c>
      <c r="B5" s="55"/>
      <c r="C5" s="56"/>
      <c r="D5" s="57" t="s">
        <v>73</v>
      </c>
      <c r="E5" s="76" t="s">
        <v>111</v>
      </c>
      <c r="F5" s="77" t="s">
        <v>64</v>
      </c>
      <c r="G5" s="77" t="s">
        <v>107</v>
      </c>
      <c r="H5" s="75" t="s">
        <v>108</v>
      </c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68"/>
      <c r="EB5" s="68"/>
      <c r="EC5" s="68"/>
      <c r="ED5" s="68"/>
      <c r="EE5" s="68"/>
      <c r="EF5" s="68"/>
      <c r="EG5" s="68"/>
      <c r="EH5" s="68"/>
      <c r="EI5" s="68"/>
      <c r="EJ5" s="68"/>
      <c r="EK5" s="68"/>
      <c r="EL5" s="68"/>
      <c r="EM5" s="68"/>
      <c r="EN5" s="68"/>
      <c r="EO5" s="68"/>
      <c r="EP5" s="68"/>
      <c r="EQ5" s="68"/>
      <c r="ER5" s="68"/>
      <c r="ES5" s="68"/>
      <c r="ET5" s="68"/>
      <c r="EU5" s="68"/>
      <c r="EV5" s="68"/>
      <c r="EW5" s="68"/>
      <c r="EX5" s="68"/>
      <c r="EY5" s="68"/>
      <c r="EZ5" s="68"/>
      <c r="FA5" s="68"/>
      <c r="FB5" s="68"/>
      <c r="FC5" s="68"/>
      <c r="FD5" s="68"/>
      <c r="FE5" s="68"/>
      <c r="FF5" s="68"/>
      <c r="FG5" s="68"/>
      <c r="FH5" s="68"/>
      <c r="FI5" s="68"/>
      <c r="FJ5" s="68"/>
      <c r="FK5" s="68"/>
      <c r="FL5" s="68"/>
      <c r="FM5" s="68"/>
      <c r="FN5" s="68"/>
      <c r="FO5" s="68"/>
      <c r="FP5" s="68"/>
      <c r="FQ5" s="68"/>
      <c r="FR5" s="68"/>
      <c r="FS5" s="68"/>
      <c r="FT5" s="68"/>
      <c r="FU5" s="68"/>
      <c r="FV5" s="68"/>
      <c r="FW5" s="68"/>
      <c r="FX5" s="68"/>
      <c r="FY5" s="68"/>
      <c r="FZ5" s="68"/>
      <c r="GA5" s="68"/>
      <c r="GB5" s="68"/>
      <c r="GC5" s="68"/>
      <c r="GD5" s="68"/>
      <c r="GE5" s="68"/>
      <c r="GF5" s="68"/>
      <c r="GG5" s="68"/>
      <c r="GH5" s="68"/>
      <c r="GI5" s="68"/>
      <c r="GJ5" s="68"/>
      <c r="GK5" s="68"/>
      <c r="GL5" s="68"/>
      <c r="GM5" s="68"/>
      <c r="GN5" s="68"/>
      <c r="GO5" s="68"/>
      <c r="GP5" s="68"/>
      <c r="GQ5" s="68"/>
      <c r="GR5" s="68"/>
      <c r="GS5" s="68"/>
      <c r="GT5" s="68"/>
      <c r="GU5" s="68"/>
      <c r="GV5" s="68"/>
      <c r="GW5" s="68"/>
      <c r="GX5" s="68"/>
      <c r="GY5" s="68"/>
      <c r="GZ5" s="68"/>
      <c r="HA5" s="68"/>
      <c r="HB5" s="68"/>
      <c r="HC5" s="68"/>
      <c r="HD5" s="68"/>
      <c r="HE5" s="68"/>
      <c r="HF5" s="68"/>
      <c r="HG5" s="68"/>
      <c r="HH5" s="68"/>
      <c r="HI5" s="68"/>
      <c r="HJ5" s="68"/>
      <c r="HK5" s="68"/>
      <c r="HL5" s="68"/>
      <c r="HM5" s="68"/>
      <c r="HN5" s="68"/>
      <c r="HO5" s="68"/>
      <c r="HP5" s="68"/>
      <c r="HQ5" s="68"/>
      <c r="HR5" s="68"/>
      <c r="HS5" s="68"/>
      <c r="HT5" s="68"/>
      <c r="HU5" s="68"/>
      <c r="HV5" s="68"/>
      <c r="HW5" s="68"/>
      <c r="HX5" s="68"/>
      <c r="HY5" s="68"/>
      <c r="HZ5" s="68"/>
      <c r="IA5" s="68"/>
      <c r="IB5" s="68"/>
      <c r="IC5" s="68"/>
      <c r="ID5" s="68"/>
      <c r="IE5" s="68"/>
      <c r="IF5" s="68"/>
      <c r="IG5" s="68"/>
      <c r="IH5" s="68"/>
      <c r="II5" s="68"/>
      <c r="IJ5" s="68"/>
      <c r="IK5" s="68"/>
    </row>
    <row r="6" spans="1:245" ht="19.5" customHeight="1">
      <c r="A6" s="58" t="s">
        <v>84</v>
      </c>
      <c r="B6" s="59" t="s">
        <v>85</v>
      </c>
      <c r="C6" s="60" t="s">
        <v>86</v>
      </c>
      <c r="D6" s="61"/>
      <c r="E6" s="78"/>
      <c r="F6" s="79"/>
      <c r="G6" s="79"/>
      <c r="H6" s="80"/>
      <c r="I6" s="89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8"/>
      <c r="EB6" s="68"/>
      <c r="EC6" s="68"/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8"/>
      <c r="EO6" s="68"/>
      <c r="EP6" s="68"/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8"/>
      <c r="FB6" s="68"/>
      <c r="FC6" s="68"/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8"/>
      <c r="FO6" s="68"/>
      <c r="FP6" s="68"/>
      <c r="FQ6" s="68"/>
      <c r="FR6" s="68"/>
      <c r="FS6" s="68"/>
      <c r="FT6" s="68"/>
      <c r="FU6" s="68"/>
      <c r="FV6" s="68"/>
      <c r="FW6" s="68"/>
      <c r="FX6" s="68"/>
      <c r="FY6" s="68"/>
      <c r="FZ6" s="68"/>
      <c r="GA6" s="68"/>
      <c r="GB6" s="68"/>
      <c r="GC6" s="68"/>
      <c r="GD6" s="68"/>
      <c r="GE6" s="68"/>
      <c r="GF6" s="68"/>
      <c r="GG6" s="68"/>
      <c r="GH6" s="68"/>
      <c r="GI6" s="68"/>
      <c r="GJ6" s="68"/>
      <c r="GK6" s="68"/>
      <c r="GL6" s="68"/>
      <c r="GM6" s="68"/>
      <c r="GN6" s="68"/>
      <c r="GO6" s="68"/>
      <c r="GP6" s="68"/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8"/>
      <c r="HB6" s="68"/>
      <c r="HC6" s="68"/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8"/>
      <c r="HO6" s="68"/>
      <c r="HP6" s="68"/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8"/>
      <c r="IB6" s="68"/>
      <c r="IC6" s="68"/>
      <c r="ID6" s="68"/>
      <c r="IE6" s="68"/>
      <c r="IF6" s="68"/>
      <c r="IG6" s="68"/>
      <c r="IH6" s="68"/>
      <c r="II6" s="68"/>
      <c r="IJ6" s="68"/>
      <c r="IK6" s="68"/>
    </row>
    <row r="7" spans="1:245" ht="19.5" customHeight="1">
      <c r="A7" s="62" t="s">
        <v>16</v>
      </c>
      <c r="B7" s="62" t="s">
        <v>16</v>
      </c>
      <c r="C7" s="62" t="s">
        <v>16</v>
      </c>
      <c r="D7" s="62" t="s">
        <v>16</v>
      </c>
      <c r="E7" s="62" t="s">
        <v>16</v>
      </c>
      <c r="F7" s="81" t="s">
        <v>16</v>
      </c>
      <c r="G7" s="82" t="s">
        <v>16</v>
      </c>
      <c r="H7" s="83" t="s">
        <v>16</v>
      </c>
      <c r="I7" s="89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</row>
    <row r="8" spans="1:245" ht="19.5" customHeight="1">
      <c r="A8" s="63"/>
      <c r="B8" s="63"/>
      <c r="C8" s="63"/>
      <c r="D8" s="64"/>
      <c r="E8" s="84"/>
      <c r="F8" s="84"/>
      <c r="G8" s="84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  <c r="EZ8" s="68"/>
      <c r="FA8" s="68"/>
      <c r="FB8" s="68"/>
      <c r="FC8" s="68"/>
      <c r="FD8" s="68"/>
      <c r="FE8" s="68"/>
      <c r="FF8" s="68"/>
      <c r="FG8" s="68"/>
      <c r="FH8" s="68"/>
      <c r="FI8" s="68"/>
      <c r="FJ8" s="68"/>
      <c r="FK8" s="68"/>
      <c r="FL8" s="68"/>
      <c r="FM8" s="68"/>
      <c r="FN8" s="68"/>
      <c r="FO8" s="68"/>
      <c r="FP8" s="68"/>
      <c r="FQ8" s="68"/>
      <c r="FR8" s="68"/>
      <c r="FS8" s="68"/>
      <c r="FT8" s="68"/>
      <c r="FU8" s="68"/>
      <c r="FV8" s="68"/>
      <c r="FW8" s="68"/>
      <c r="FX8" s="68"/>
      <c r="FY8" s="68"/>
      <c r="FZ8" s="68"/>
      <c r="GA8" s="68"/>
      <c r="GB8" s="68"/>
      <c r="GC8" s="68"/>
      <c r="GD8" s="68"/>
      <c r="GE8" s="68"/>
      <c r="GF8" s="68"/>
      <c r="GG8" s="68"/>
      <c r="GH8" s="68"/>
      <c r="GI8" s="68"/>
      <c r="GJ8" s="68"/>
      <c r="GK8" s="68"/>
      <c r="GL8" s="68"/>
      <c r="GM8" s="68"/>
      <c r="GN8" s="68"/>
      <c r="GO8" s="68"/>
      <c r="GP8" s="68"/>
      <c r="GQ8" s="68"/>
      <c r="GR8" s="68"/>
      <c r="GS8" s="68"/>
      <c r="GT8" s="68"/>
      <c r="GU8" s="68"/>
      <c r="GV8" s="68"/>
      <c r="GW8" s="68"/>
      <c r="GX8" s="68"/>
      <c r="GY8" s="68"/>
      <c r="GZ8" s="68"/>
      <c r="HA8" s="68"/>
      <c r="HB8" s="68"/>
      <c r="HC8" s="68"/>
      <c r="HD8" s="68"/>
      <c r="HE8" s="68"/>
      <c r="HF8" s="68"/>
      <c r="HG8" s="68"/>
      <c r="HH8" s="68"/>
      <c r="HI8" s="68"/>
      <c r="HJ8" s="68"/>
      <c r="HK8" s="68"/>
      <c r="HL8" s="68"/>
      <c r="HM8" s="68"/>
      <c r="HN8" s="68"/>
      <c r="HO8" s="68"/>
      <c r="HP8" s="68"/>
      <c r="HQ8" s="68"/>
      <c r="HR8" s="68"/>
      <c r="HS8" s="68"/>
      <c r="HT8" s="68"/>
      <c r="HU8" s="68"/>
      <c r="HV8" s="68"/>
      <c r="HW8" s="68"/>
      <c r="HX8" s="68"/>
      <c r="HY8" s="68"/>
      <c r="HZ8" s="68"/>
      <c r="IA8" s="68"/>
      <c r="IB8" s="68"/>
      <c r="IC8" s="68"/>
      <c r="ID8" s="68"/>
      <c r="IE8" s="68"/>
      <c r="IF8" s="68"/>
      <c r="IG8" s="68"/>
      <c r="IH8" s="68"/>
      <c r="II8" s="68"/>
      <c r="IJ8" s="68"/>
      <c r="IK8" s="68"/>
    </row>
    <row r="9" spans="1:245" ht="19.5" customHeight="1">
      <c r="A9" s="65"/>
      <c r="B9" s="65"/>
      <c r="C9" s="65"/>
      <c r="D9" s="66"/>
      <c r="E9" s="66"/>
      <c r="F9" s="66"/>
      <c r="G9" s="66"/>
      <c r="H9" s="66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</row>
    <row r="10" spans="1:245" ht="19.5" customHeight="1">
      <c r="A10" s="65"/>
      <c r="B10" s="65"/>
      <c r="C10" s="65"/>
      <c r="D10" s="65"/>
      <c r="E10" s="65"/>
      <c r="F10" s="65"/>
      <c r="G10" s="65"/>
      <c r="H10" s="66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</row>
    <row r="11" spans="1:245" ht="19.5" customHeight="1">
      <c r="A11" s="65"/>
      <c r="B11" s="65"/>
      <c r="C11" s="65"/>
      <c r="D11" s="66"/>
      <c r="E11" s="66"/>
      <c r="F11" s="66"/>
      <c r="G11" s="66"/>
      <c r="H11" s="66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</row>
    <row r="12" spans="1:245" ht="19.5" customHeight="1">
      <c r="A12" s="65"/>
      <c r="B12" s="65"/>
      <c r="C12" s="65"/>
      <c r="D12" s="66"/>
      <c r="E12" s="66"/>
      <c r="F12" s="66"/>
      <c r="G12" s="66"/>
      <c r="H12" s="66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</row>
    <row r="13" spans="1:245" ht="19.5" customHeight="1">
      <c r="A13" s="65"/>
      <c r="B13" s="65"/>
      <c r="C13" s="65"/>
      <c r="D13" s="65"/>
      <c r="E13" s="65"/>
      <c r="F13" s="65"/>
      <c r="G13" s="65"/>
      <c r="H13" s="66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</row>
    <row r="14" spans="1:245" ht="19.5" customHeight="1">
      <c r="A14" s="65"/>
      <c r="B14" s="65"/>
      <c r="C14" s="65"/>
      <c r="D14" s="66"/>
      <c r="E14" s="66"/>
      <c r="F14" s="66"/>
      <c r="G14" s="66"/>
      <c r="H14" s="66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</row>
    <row r="15" spans="1:245" ht="19.5" customHeight="1">
      <c r="A15" s="67"/>
      <c r="B15" s="65"/>
      <c r="C15" s="65"/>
      <c r="D15" s="66"/>
      <c r="E15" s="66"/>
      <c r="F15" s="66"/>
      <c r="G15" s="66"/>
      <c r="H15" s="66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</row>
    <row r="16" spans="1:245" ht="19.5" customHeight="1">
      <c r="A16" s="67"/>
      <c r="B16" s="67"/>
      <c r="C16" s="65"/>
      <c r="D16" s="65"/>
      <c r="E16" s="67"/>
      <c r="F16" s="67"/>
      <c r="G16" s="67"/>
      <c r="H16" s="66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</row>
    <row r="17" spans="1:245" ht="19.5" customHeight="1">
      <c r="A17" s="67"/>
      <c r="B17" s="67"/>
      <c r="C17" s="65"/>
      <c r="D17" s="66"/>
      <c r="E17" s="66"/>
      <c r="F17" s="66"/>
      <c r="G17" s="66"/>
      <c r="H17" s="66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</row>
    <row r="18" spans="1:245" ht="19.5" customHeight="1">
      <c r="A18" s="65"/>
      <c r="B18" s="67"/>
      <c r="C18" s="65"/>
      <c r="D18" s="66"/>
      <c r="E18" s="66"/>
      <c r="F18" s="66"/>
      <c r="G18" s="66"/>
      <c r="H18" s="66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</row>
    <row r="19" spans="1:245" ht="19.5" customHeight="1">
      <c r="A19" s="65"/>
      <c r="B19" s="67"/>
      <c r="C19" s="67"/>
      <c r="D19" s="67"/>
      <c r="E19" s="67"/>
      <c r="F19" s="67"/>
      <c r="G19" s="67"/>
      <c r="H19" s="66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</row>
    <row r="20" spans="1:245" ht="19.5" customHeight="1">
      <c r="A20" s="67"/>
      <c r="B20" s="67"/>
      <c r="C20" s="67"/>
      <c r="D20" s="66"/>
      <c r="E20" s="66"/>
      <c r="F20" s="66"/>
      <c r="G20" s="66"/>
      <c r="H20" s="66"/>
      <c r="I20" s="67"/>
      <c r="J20" s="65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</row>
    <row r="21" spans="1:245" ht="19.5" customHeight="1">
      <c r="A21" s="67"/>
      <c r="B21" s="67"/>
      <c r="C21" s="67"/>
      <c r="D21" s="66"/>
      <c r="E21" s="66"/>
      <c r="F21" s="66"/>
      <c r="G21" s="66"/>
      <c r="H21" s="66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</row>
    <row r="22" spans="1:245" ht="19.5" customHeight="1">
      <c r="A22" s="67"/>
      <c r="B22" s="67"/>
      <c r="C22" s="67"/>
      <c r="D22" s="67"/>
      <c r="E22" s="67"/>
      <c r="F22" s="67"/>
      <c r="G22" s="67"/>
      <c r="H22" s="66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</row>
    <row r="23" spans="1:245" ht="19.5" customHeight="1">
      <c r="A23" s="67"/>
      <c r="B23" s="67"/>
      <c r="C23" s="67"/>
      <c r="D23" s="66"/>
      <c r="E23" s="66"/>
      <c r="F23" s="66"/>
      <c r="G23" s="66"/>
      <c r="H23" s="66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</row>
    <row r="24" spans="1:245" ht="19.5" customHeight="1">
      <c r="A24" s="67"/>
      <c r="B24" s="67"/>
      <c r="C24" s="67"/>
      <c r="D24" s="66"/>
      <c r="E24" s="66"/>
      <c r="F24" s="66"/>
      <c r="G24" s="66"/>
      <c r="H24" s="66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</row>
    <row r="25" spans="1:245" ht="19.5" customHeight="1">
      <c r="A25" s="67"/>
      <c r="B25" s="67"/>
      <c r="C25" s="67"/>
      <c r="D25" s="67"/>
      <c r="E25" s="67"/>
      <c r="F25" s="67"/>
      <c r="G25" s="67"/>
      <c r="H25" s="66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</row>
    <row r="26" spans="1:245" ht="19.5" customHeight="1">
      <c r="A26" s="67"/>
      <c r="B26" s="67"/>
      <c r="C26" s="67"/>
      <c r="D26" s="66"/>
      <c r="E26" s="66"/>
      <c r="F26" s="66"/>
      <c r="G26" s="66"/>
      <c r="H26" s="66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</row>
    <row r="27" spans="1:245" ht="19.5" customHeight="1">
      <c r="A27" s="67"/>
      <c r="B27" s="67"/>
      <c r="C27" s="67"/>
      <c r="D27" s="66"/>
      <c r="E27" s="66"/>
      <c r="F27" s="66"/>
      <c r="G27" s="66"/>
      <c r="H27" s="66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</row>
    <row r="28" spans="1:245" ht="19.5" customHeight="1">
      <c r="A28" s="67"/>
      <c r="B28" s="67"/>
      <c r="C28" s="67"/>
      <c r="D28" s="67"/>
      <c r="E28" s="67"/>
      <c r="F28" s="67"/>
      <c r="G28" s="67"/>
      <c r="H28" s="66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</row>
    <row r="29" spans="1:245" ht="19.5" customHeight="1">
      <c r="A29" s="67"/>
      <c r="B29" s="67"/>
      <c r="C29" s="67"/>
      <c r="D29" s="66"/>
      <c r="E29" s="66"/>
      <c r="F29" s="66"/>
      <c r="G29" s="66"/>
      <c r="H29" s="66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</row>
    <row r="30" spans="1:245" ht="19.5" customHeight="1">
      <c r="A30" s="67"/>
      <c r="B30" s="67"/>
      <c r="C30" s="67"/>
      <c r="D30" s="66"/>
      <c r="E30" s="66"/>
      <c r="F30" s="66"/>
      <c r="G30" s="66"/>
      <c r="H30" s="66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</row>
    <row r="31" spans="1:245" ht="19.5" customHeight="1">
      <c r="A31" s="67"/>
      <c r="B31" s="67"/>
      <c r="C31" s="67"/>
      <c r="D31" s="67"/>
      <c r="E31" s="67"/>
      <c r="F31" s="67"/>
      <c r="G31" s="67"/>
      <c r="H31" s="66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</row>
    <row r="32" spans="1:245" ht="19.5" customHeight="1">
      <c r="A32" s="67"/>
      <c r="B32" s="67"/>
      <c r="C32" s="67"/>
      <c r="D32" s="67"/>
      <c r="E32" s="85"/>
      <c r="F32" s="85"/>
      <c r="G32" s="85"/>
      <c r="H32" s="66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</row>
    <row r="33" spans="1:245" ht="19.5" customHeight="1">
      <c r="A33" s="67"/>
      <c r="B33" s="67"/>
      <c r="C33" s="67"/>
      <c r="D33" s="67"/>
      <c r="E33" s="85"/>
      <c r="F33" s="85"/>
      <c r="G33" s="85"/>
      <c r="H33" s="66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</row>
    <row r="34" spans="1:245" ht="19.5" customHeight="1">
      <c r="A34" s="67"/>
      <c r="B34" s="67"/>
      <c r="C34" s="67"/>
      <c r="D34" s="67"/>
      <c r="E34" s="67"/>
      <c r="F34" s="67"/>
      <c r="G34" s="67"/>
      <c r="H34" s="66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</row>
    <row r="35" spans="1:245" ht="19.5" customHeight="1">
      <c r="A35" s="67"/>
      <c r="B35" s="67"/>
      <c r="C35" s="67"/>
      <c r="D35" s="67"/>
      <c r="E35" s="86"/>
      <c r="F35" s="86"/>
      <c r="G35" s="86"/>
      <c r="H35" s="66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</row>
    <row r="36" spans="1:245" ht="19.5" customHeight="1">
      <c r="A36" s="68"/>
      <c r="B36" s="68"/>
      <c r="C36" s="68"/>
      <c r="D36" s="68"/>
      <c r="E36" s="87"/>
      <c r="F36" s="87"/>
      <c r="G36" s="87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</row>
    <row r="37" spans="1:245" ht="19.5" customHeight="1">
      <c r="A37" s="69"/>
      <c r="B37" s="69"/>
      <c r="C37" s="69"/>
      <c r="D37" s="69"/>
      <c r="E37" s="69"/>
      <c r="F37" s="69"/>
      <c r="G37" s="69"/>
      <c r="H37" s="88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  <c r="CT37" s="70"/>
      <c r="CU37" s="70"/>
      <c r="CV37" s="70"/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70"/>
      <c r="DH37" s="70"/>
      <c r="DI37" s="70"/>
      <c r="DJ37" s="70"/>
      <c r="DK37" s="70"/>
      <c r="DL37" s="70"/>
      <c r="DM37" s="70"/>
      <c r="DN37" s="70"/>
      <c r="DO37" s="70"/>
      <c r="DP37" s="70"/>
      <c r="DQ37" s="70"/>
      <c r="DR37" s="70"/>
      <c r="DS37" s="70"/>
      <c r="DT37" s="70"/>
      <c r="DU37" s="70"/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70"/>
      <c r="EG37" s="70"/>
      <c r="EH37" s="70"/>
      <c r="EI37" s="70"/>
      <c r="EJ37" s="70"/>
      <c r="EK37" s="70"/>
      <c r="EL37" s="70"/>
      <c r="EM37" s="70"/>
      <c r="EN37" s="70"/>
      <c r="EO37" s="70"/>
      <c r="EP37" s="70"/>
      <c r="EQ37" s="70"/>
      <c r="ER37" s="70"/>
      <c r="ES37" s="70"/>
      <c r="ET37" s="70"/>
      <c r="EU37" s="70"/>
      <c r="EV37" s="70"/>
      <c r="EW37" s="70"/>
      <c r="EX37" s="70"/>
      <c r="EY37" s="70"/>
      <c r="EZ37" s="70"/>
      <c r="FA37" s="70"/>
      <c r="FB37" s="70"/>
      <c r="FC37" s="70"/>
      <c r="FD37" s="70"/>
      <c r="FE37" s="70"/>
      <c r="FF37" s="70"/>
      <c r="FG37" s="70"/>
      <c r="FH37" s="70"/>
      <c r="FI37" s="70"/>
      <c r="FJ37" s="70"/>
      <c r="FK37" s="70"/>
      <c r="FL37" s="70"/>
      <c r="FM37" s="70"/>
      <c r="FN37" s="70"/>
      <c r="FO37" s="70"/>
      <c r="FP37" s="70"/>
      <c r="FQ37" s="70"/>
      <c r="FR37" s="70"/>
      <c r="FS37" s="70"/>
      <c r="FT37" s="70"/>
      <c r="FU37" s="70"/>
      <c r="FV37" s="70"/>
      <c r="FW37" s="70"/>
      <c r="FX37" s="70"/>
      <c r="FY37" s="70"/>
      <c r="FZ37" s="70"/>
      <c r="GA37" s="70"/>
      <c r="GB37" s="70"/>
      <c r="GC37" s="70"/>
      <c r="GD37" s="70"/>
      <c r="GE37" s="70"/>
      <c r="GF37" s="70"/>
      <c r="GG37" s="70"/>
      <c r="GH37" s="70"/>
      <c r="GI37" s="70"/>
      <c r="GJ37" s="70"/>
      <c r="GK37" s="70"/>
      <c r="GL37" s="70"/>
      <c r="GM37" s="70"/>
      <c r="GN37" s="70"/>
      <c r="GO37" s="70"/>
      <c r="GP37" s="70"/>
      <c r="GQ37" s="70"/>
      <c r="GR37" s="70"/>
      <c r="GS37" s="70"/>
      <c r="GT37" s="70"/>
      <c r="GU37" s="70"/>
      <c r="GV37" s="70"/>
      <c r="GW37" s="70"/>
      <c r="GX37" s="70"/>
      <c r="GY37" s="70"/>
      <c r="GZ37" s="70"/>
      <c r="HA37" s="70"/>
      <c r="HB37" s="70"/>
      <c r="HC37" s="70"/>
      <c r="HD37" s="70"/>
      <c r="HE37" s="70"/>
      <c r="HF37" s="70"/>
      <c r="HG37" s="70"/>
      <c r="HH37" s="70"/>
      <c r="HI37" s="70"/>
      <c r="HJ37" s="70"/>
      <c r="HK37" s="70"/>
      <c r="HL37" s="70"/>
      <c r="HM37" s="70"/>
      <c r="HN37" s="70"/>
      <c r="HO37" s="70"/>
      <c r="HP37" s="70"/>
      <c r="HQ37" s="70"/>
      <c r="HR37" s="70"/>
      <c r="HS37" s="70"/>
      <c r="HT37" s="70"/>
      <c r="HU37" s="70"/>
      <c r="HV37" s="70"/>
      <c r="HW37" s="70"/>
      <c r="HX37" s="70"/>
      <c r="HY37" s="70"/>
      <c r="HZ37" s="70"/>
      <c r="IA37" s="70"/>
      <c r="IB37" s="70"/>
      <c r="IC37" s="70"/>
      <c r="ID37" s="70"/>
      <c r="IE37" s="70"/>
      <c r="IF37" s="70"/>
      <c r="IG37" s="70"/>
      <c r="IH37" s="70"/>
      <c r="II37" s="70"/>
      <c r="IJ37" s="70"/>
      <c r="IK37" s="70"/>
    </row>
    <row r="38" spans="1:245" ht="19.5" customHeight="1">
      <c r="A38" s="68"/>
      <c r="B38" s="68"/>
      <c r="C38" s="68"/>
      <c r="D38" s="68"/>
      <c r="E38" s="68"/>
      <c r="F38" s="68"/>
      <c r="G38" s="68"/>
      <c r="H38" s="88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0"/>
      <c r="CJ38" s="70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70"/>
      <c r="DH38" s="70"/>
      <c r="DI38" s="70"/>
      <c r="DJ38" s="70"/>
      <c r="DK38" s="70"/>
      <c r="DL38" s="70"/>
      <c r="DM38" s="70"/>
      <c r="DN38" s="70"/>
      <c r="DO38" s="70"/>
      <c r="DP38" s="70"/>
      <c r="DQ38" s="70"/>
      <c r="DR38" s="70"/>
      <c r="DS38" s="70"/>
      <c r="DT38" s="70"/>
      <c r="DU38" s="70"/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70"/>
      <c r="EG38" s="70"/>
      <c r="EH38" s="70"/>
      <c r="EI38" s="70"/>
      <c r="EJ38" s="70"/>
      <c r="EK38" s="70"/>
      <c r="EL38" s="70"/>
      <c r="EM38" s="70"/>
      <c r="EN38" s="70"/>
      <c r="EO38" s="70"/>
      <c r="EP38" s="70"/>
      <c r="EQ38" s="70"/>
      <c r="ER38" s="70"/>
      <c r="ES38" s="70"/>
      <c r="ET38" s="70"/>
      <c r="EU38" s="70"/>
      <c r="EV38" s="70"/>
      <c r="EW38" s="70"/>
      <c r="EX38" s="70"/>
      <c r="EY38" s="70"/>
      <c r="EZ38" s="70"/>
      <c r="FA38" s="70"/>
      <c r="FB38" s="70"/>
      <c r="FC38" s="70"/>
      <c r="FD38" s="70"/>
      <c r="FE38" s="70"/>
      <c r="FF38" s="70"/>
      <c r="FG38" s="70"/>
      <c r="FH38" s="70"/>
      <c r="FI38" s="70"/>
      <c r="FJ38" s="70"/>
      <c r="FK38" s="70"/>
      <c r="FL38" s="70"/>
      <c r="FM38" s="70"/>
      <c r="FN38" s="70"/>
      <c r="FO38" s="70"/>
      <c r="FP38" s="70"/>
      <c r="FQ38" s="70"/>
      <c r="FR38" s="70"/>
      <c r="FS38" s="70"/>
      <c r="FT38" s="70"/>
      <c r="FU38" s="70"/>
      <c r="FV38" s="70"/>
      <c r="FW38" s="70"/>
      <c r="FX38" s="70"/>
      <c r="FY38" s="70"/>
      <c r="FZ38" s="70"/>
      <c r="GA38" s="70"/>
      <c r="GB38" s="70"/>
      <c r="GC38" s="70"/>
      <c r="GD38" s="70"/>
      <c r="GE38" s="70"/>
      <c r="GF38" s="70"/>
      <c r="GG38" s="70"/>
      <c r="GH38" s="70"/>
      <c r="GI38" s="70"/>
      <c r="GJ38" s="70"/>
      <c r="GK38" s="70"/>
      <c r="GL38" s="70"/>
      <c r="GM38" s="70"/>
      <c r="GN38" s="70"/>
      <c r="GO38" s="70"/>
      <c r="GP38" s="70"/>
      <c r="GQ38" s="70"/>
      <c r="GR38" s="70"/>
      <c r="GS38" s="70"/>
      <c r="GT38" s="70"/>
      <c r="GU38" s="70"/>
      <c r="GV38" s="70"/>
      <c r="GW38" s="70"/>
      <c r="GX38" s="70"/>
      <c r="GY38" s="70"/>
      <c r="GZ38" s="70"/>
      <c r="HA38" s="70"/>
      <c r="HB38" s="70"/>
      <c r="HC38" s="70"/>
      <c r="HD38" s="70"/>
      <c r="HE38" s="70"/>
      <c r="HF38" s="70"/>
      <c r="HG38" s="70"/>
      <c r="HH38" s="70"/>
      <c r="HI38" s="70"/>
      <c r="HJ38" s="70"/>
      <c r="HK38" s="70"/>
      <c r="HL38" s="70"/>
      <c r="HM38" s="70"/>
      <c r="HN38" s="70"/>
      <c r="HO38" s="70"/>
      <c r="HP38" s="70"/>
      <c r="HQ38" s="70"/>
      <c r="HR38" s="70"/>
      <c r="HS38" s="70"/>
      <c r="HT38" s="70"/>
      <c r="HU38" s="70"/>
      <c r="HV38" s="70"/>
      <c r="HW38" s="70"/>
      <c r="HX38" s="70"/>
      <c r="HY38" s="70"/>
      <c r="HZ38" s="70"/>
      <c r="IA38" s="70"/>
      <c r="IB38" s="70"/>
      <c r="IC38" s="70"/>
      <c r="ID38" s="70"/>
      <c r="IE38" s="70"/>
      <c r="IF38" s="70"/>
      <c r="IG38" s="70"/>
      <c r="IH38" s="70"/>
      <c r="II38" s="70"/>
      <c r="IJ38" s="70"/>
      <c r="IK38" s="70"/>
    </row>
    <row r="39" spans="1:245" ht="19.5" customHeight="1">
      <c r="A39" s="70"/>
      <c r="B39" s="70"/>
      <c r="C39" s="70"/>
      <c r="D39" s="70"/>
      <c r="E39" s="70"/>
      <c r="F39" s="68"/>
      <c r="G39" s="68"/>
      <c r="H39" s="88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  <c r="CH39" s="70"/>
      <c r="CI39" s="70"/>
      <c r="CJ39" s="70"/>
      <c r="CK39" s="70"/>
      <c r="CL39" s="70"/>
      <c r="CM39" s="70"/>
      <c r="CN39" s="70"/>
      <c r="CO39" s="70"/>
      <c r="CP39" s="70"/>
      <c r="CQ39" s="70"/>
      <c r="CR39" s="70"/>
      <c r="CS39" s="70"/>
      <c r="CT39" s="70"/>
      <c r="CU39" s="70"/>
      <c r="CV39" s="70"/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70"/>
      <c r="DH39" s="70"/>
      <c r="DI39" s="70"/>
      <c r="DJ39" s="70"/>
      <c r="DK39" s="70"/>
      <c r="DL39" s="70"/>
      <c r="DM39" s="70"/>
      <c r="DN39" s="70"/>
      <c r="DO39" s="70"/>
      <c r="DP39" s="70"/>
      <c r="DQ39" s="70"/>
      <c r="DR39" s="70"/>
      <c r="DS39" s="70"/>
      <c r="DT39" s="70"/>
      <c r="DU39" s="70"/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70"/>
      <c r="EG39" s="70"/>
      <c r="EH39" s="70"/>
      <c r="EI39" s="70"/>
      <c r="EJ39" s="70"/>
      <c r="EK39" s="70"/>
      <c r="EL39" s="70"/>
      <c r="EM39" s="70"/>
      <c r="EN39" s="70"/>
      <c r="EO39" s="70"/>
      <c r="EP39" s="70"/>
      <c r="EQ39" s="70"/>
      <c r="ER39" s="70"/>
      <c r="ES39" s="70"/>
      <c r="ET39" s="70"/>
      <c r="EU39" s="70"/>
      <c r="EV39" s="70"/>
      <c r="EW39" s="70"/>
      <c r="EX39" s="70"/>
      <c r="EY39" s="70"/>
      <c r="EZ39" s="70"/>
      <c r="FA39" s="70"/>
      <c r="FB39" s="70"/>
      <c r="FC39" s="70"/>
      <c r="FD39" s="70"/>
      <c r="FE39" s="70"/>
      <c r="FF39" s="70"/>
      <c r="FG39" s="70"/>
      <c r="FH39" s="70"/>
      <c r="FI39" s="70"/>
      <c r="FJ39" s="70"/>
      <c r="FK39" s="70"/>
      <c r="FL39" s="70"/>
      <c r="FM39" s="70"/>
      <c r="FN39" s="70"/>
      <c r="FO39" s="70"/>
      <c r="FP39" s="70"/>
      <c r="FQ39" s="70"/>
      <c r="FR39" s="70"/>
      <c r="FS39" s="70"/>
      <c r="FT39" s="70"/>
      <c r="FU39" s="70"/>
      <c r="FV39" s="70"/>
      <c r="FW39" s="70"/>
      <c r="FX39" s="70"/>
      <c r="FY39" s="70"/>
      <c r="FZ39" s="70"/>
      <c r="GA39" s="70"/>
      <c r="GB39" s="70"/>
      <c r="GC39" s="70"/>
      <c r="GD39" s="70"/>
      <c r="GE39" s="70"/>
      <c r="GF39" s="70"/>
      <c r="GG39" s="70"/>
      <c r="GH39" s="70"/>
      <c r="GI39" s="70"/>
      <c r="GJ39" s="70"/>
      <c r="GK39" s="70"/>
      <c r="GL39" s="70"/>
      <c r="GM39" s="70"/>
      <c r="GN39" s="70"/>
      <c r="GO39" s="70"/>
      <c r="GP39" s="70"/>
      <c r="GQ39" s="70"/>
      <c r="GR39" s="70"/>
      <c r="GS39" s="70"/>
      <c r="GT39" s="70"/>
      <c r="GU39" s="70"/>
      <c r="GV39" s="70"/>
      <c r="GW39" s="70"/>
      <c r="GX39" s="70"/>
      <c r="GY39" s="70"/>
      <c r="GZ39" s="70"/>
      <c r="HA39" s="70"/>
      <c r="HB39" s="70"/>
      <c r="HC39" s="70"/>
      <c r="HD39" s="70"/>
      <c r="HE39" s="70"/>
      <c r="HF39" s="70"/>
      <c r="HG39" s="70"/>
      <c r="HH39" s="70"/>
      <c r="HI39" s="70"/>
      <c r="HJ39" s="70"/>
      <c r="HK39" s="70"/>
      <c r="HL39" s="70"/>
      <c r="HM39" s="70"/>
      <c r="HN39" s="70"/>
      <c r="HO39" s="70"/>
      <c r="HP39" s="70"/>
      <c r="HQ39" s="70"/>
      <c r="HR39" s="70"/>
      <c r="HS39" s="70"/>
      <c r="HT39" s="70"/>
      <c r="HU39" s="70"/>
      <c r="HV39" s="70"/>
      <c r="HW39" s="70"/>
      <c r="HX39" s="70"/>
      <c r="HY39" s="70"/>
      <c r="HZ39" s="70"/>
      <c r="IA39" s="70"/>
      <c r="IB39" s="70"/>
      <c r="IC39" s="70"/>
      <c r="ID39" s="70"/>
      <c r="IE39" s="70"/>
      <c r="IF39" s="70"/>
      <c r="IG39" s="70"/>
      <c r="IH39" s="70"/>
      <c r="II39" s="70"/>
      <c r="IJ39" s="70"/>
      <c r="IK39" s="70"/>
    </row>
    <row r="40" spans="1:245" ht="19.5" customHeight="1">
      <c r="A40" s="70"/>
      <c r="B40" s="70"/>
      <c r="C40" s="70"/>
      <c r="D40" s="70"/>
      <c r="E40" s="70"/>
      <c r="F40" s="68"/>
      <c r="G40" s="68"/>
      <c r="H40" s="88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  <c r="CC40" s="70"/>
      <c r="CD40" s="70"/>
      <c r="CE40" s="70"/>
      <c r="CF40" s="70"/>
      <c r="CG40" s="70"/>
      <c r="CH40" s="70"/>
      <c r="CI40" s="70"/>
      <c r="CJ40" s="70"/>
      <c r="CK40" s="70"/>
      <c r="CL40" s="70"/>
      <c r="CM40" s="70"/>
      <c r="CN40" s="70"/>
      <c r="CO40" s="70"/>
      <c r="CP40" s="70"/>
      <c r="CQ40" s="70"/>
      <c r="CR40" s="70"/>
      <c r="CS40" s="70"/>
      <c r="CT40" s="70"/>
      <c r="CU40" s="70"/>
      <c r="CV40" s="70"/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70"/>
      <c r="DH40" s="70"/>
      <c r="DI40" s="70"/>
      <c r="DJ40" s="70"/>
      <c r="DK40" s="70"/>
      <c r="DL40" s="70"/>
      <c r="DM40" s="70"/>
      <c r="DN40" s="70"/>
      <c r="DO40" s="70"/>
      <c r="DP40" s="70"/>
      <c r="DQ40" s="70"/>
      <c r="DR40" s="70"/>
      <c r="DS40" s="70"/>
      <c r="DT40" s="70"/>
      <c r="DU40" s="70"/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70"/>
      <c r="EG40" s="70"/>
      <c r="EH40" s="70"/>
      <c r="EI40" s="70"/>
      <c r="EJ40" s="70"/>
      <c r="EK40" s="70"/>
      <c r="EL40" s="70"/>
      <c r="EM40" s="70"/>
      <c r="EN40" s="70"/>
      <c r="EO40" s="70"/>
      <c r="EP40" s="70"/>
      <c r="EQ40" s="70"/>
      <c r="ER40" s="70"/>
      <c r="ES40" s="70"/>
      <c r="ET40" s="70"/>
      <c r="EU40" s="70"/>
      <c r="EV40" s="70"/>
      <c r="EW40" s="70"/>
      <c r="EX40" s="70"/>
      <c r="EY40" s="70"/>
      <c r="EZ40" s="70"/>
      <c r="FA40" s="70"/>
      <c r="FB40" s="70"/>
      <c r="FC40" s="70"/>
      <c r="FD40" s="70"/>
      <c r="FE40" s="70"/>
      <c r="FF40" s="70"/>
      <c r="FG40" s="70"/>
      <c r="FH40" s="70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70"/>
      <c r="GS40" s="70"/>
      <c r="GT40" s="70"/>
      <c r="GU40" s="70"/>
      <c r="GV40" s="70"/>
      <c r="GW40" s="70"/>
      <c r="GX40" s="70"/>
      <c r="GY40" s="70"/>
      <c r="GZ40" s="70"/>
      <c r="HA40" s="70"/>
      <c r="HB40" s="70"/>
      <c r="HC40" s="70"/>
      <c r="HD40" s="70"/>
      <c r="HE40" s="70"/>
      <c r="HF40" s="70"/>
      <c r="HG40" s="70"/>
      <c r="HH40" s="70"/>
      <c r="HI40" s="70"/>
      <c r="HJ40" s="70"/>
      <c r="HK40" s="70"/>
      <c r="HL40" s="70"/>
      <c r="HM40" s="70"/>
      <c r="HN40" s="70"/>
      <c r="HO40" s="70"/>
      <c r="HP40" s="70"/>
      <c r="HQ40" s="70"/>
      <c r="HR40" s="70"/>
      <c r="HS40" s="70"/>
      <c r="HT40" s="70"/>
      <c r="HU40" s="70"/>
      <c r="HV40" s="70"/>
      <c r="HW40" s="70"/>
      <c r="HX40" s="70"/>
      <c r="HY40" s="70"/>
      <c r="HZ40" s="70"/>
      <c r="IA40" s="70"/>
      <c r="IB40" s="70"/>
      <c r="IC40" s="70"/>
      <c r="ID40" s="70"/>
      <c r="IE40" s="70"/>
      <c r="IF40" s="70"/>
      <c r="IG40" s="70"/>
      <c r="IH40" s="70"/>
      <c r="II40" s="70"/>
      <c r="IJ40" s="70"/>
      <c r="IK40" s="70"/>
    </row>
    <row r="41" spans="1:245" ht="19.5" customHeight="1">
      <c r="A41" s="70"/>
      <c r="B41" s="70"/>
      <c r="C41" s="70"/>
      <c r="D41" s="70"/>
      <c r="E41" s="70"/>
      <c r="F41" s="68"/>
      <c r="G41" s="68"/>
      <c r="H41" s="88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  <c r="CC41" s="70"/>
      <c r="CD41" s="70"/>
      <c r="CE41" s="70"/>
      <c r="CF41" s="70"/>
      <c r="CG41" s="70"/>
      <c r="CH41" s="70"/>
      <c r="CI41" s="70"/>
      <c r="CJ41" s="70"/>
      <c r="CK41" s="70"/>
      <c r="CL41" s="70"/>
      <c r="CM41" s="70"/>
      <c r="CN41" s="70"/>
      <c r="CO41" s="70"/>
      <c r="CP41" s="70"/>
      <c r="CQ41" s="70"/>
      <c r="CR41" s="70"/>
      <c r="CS41" s="70"/>
      <c r="CT41" s="70"/>
      <c r="CU41" s="70"/>
      <c r="CV41" s="70"/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0"/>
      <c r="DN41" s="70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70"/>
      <c r="EG41" s="70"/>
      <c r="EH41" s="70"/>
      <c r="EI41" s="70"/>
      <c r="EJ41" s="70"/>
      <c r="EK41" s="70"/>
      <c r="EL41" s="70"/>
      <c r="EM41" s="70"/>
      <c r="EN41" s="70"/>
      <c r="EO41" s="70"/>
      <c r="EP41" s="70"/>
      <c r="EQ41" s="70"/>
      <c r="ER41" s="70"/>
      <c r="ES41" s="70"/>
      <c r="ET41" s="70"/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0"/>
      <c r="FJ41" s="70"/>
      <c r="FK41" s="70"/>
      <c r="FL41" s="70"/>
      <c r="FM41" s="70"/>
      <c r="FN41" s="70"/>
      <c r="FO41" s="70"/>
      <c r="FP41" s="70"/>
      <c r="FQ41" s="70"/>
      <c r="FR41" s="70"/>
      <c r="FS41" s="70"/>
      <c r="FT41" s="70"/>
      <c r="FU41" s="70"/>
      <c r="FV41" s="70"/>
      <c r="FW41" s="70"/>
      <c r="FX41" s="70"/>
      <c r="FY41" s="70"/>
      <c r="FZ41" s="70"/>
      <c r="GA41" s="70"/>
      <c r="GB41" s="70"/>
      <c r="GC41" s="70"/>
      <c r="GD41" s="70"/>
      <c r="GE41" s="70"/>
      <c r="GF41" s="70"/>
      <c r="GG41" s="70"/>
      <c r="GH41" s="70"/>
      <c r="GI41" s="70"/>
      <c r="GJ41" s="70"/>
      <c r="GK41" s="70"/>
      <c r="GL41" s="70"/>
      <c r="GM41" s="70"/>
      <c r="GN41" s="70"/>
      <c r="GO41" s="70"/>
      <c r="GP41" s="70"/>
      <c r="GQ41" s="70"/>
      <c r="GR41" s="70"/>
      <c r="GS41" s="70"/>
      <c r="GT41" s="70"/>
      <c r="GU41" s="70"/>
      <c r="GV41" s="70"/>
      <c r="GW41" s="70"/>
      <c r="GX41" s="70"/>
      <c r="GY41" s="70"/>
      <c r="GZ41" s="70"/>
      <c r="HA41" s="70"/>
      <c r="HB41" s="70"/>
      <c r="HC41" s="70"/>
      <c r="HD41" s="70"/>
      <c r="HE41" s="70"/>
      <c r="HF41" s="70"/>
      <c r="HG41" s="70"/>
      <c r="HH41" s="70"/>
      <c r="HI41" s="70"/>
      <c r="HJ41" s="70"/>
      <c r="HK41" s="70"/>
      <c r="HL41" s="70"/>
      <c r="HM41" s="70"/>
      <c r="HN41" s="70"/>
      <c r="HO41" s="70"/>
      <c r="HP41" s="70"/>
      <c r="HQ41" s="70"/>
      <c r="HR41" s="70"/>
      <c r="HS41" s="70"/>
      <c r="HT41" s="70"/>
      <c r="HU41" s="70"/>
      <c r="HV41" s="70"/>
      <c r="HW41" s="70"/>
      <c r="HX41" s="70"/>
      <c r="HY41" s="70"/>
      <c r="HZ41" s="70"/>
      <c r="IA41" s="70"/>
      <c r="IB41" s="70"/>
      <c r="IC41" s="70"/>
      <c r="ID41" s="70"/>
      <c r="IE41" s="70"/>
      <c r="IF41" s="70"/>
      <c r="IG41" s="70"/>
      <c r="IH41" s="70"/>
      <c r="II41" s="70"/>
      <c r="IJ41" s="70"/>
      <c r="IK41" s="70"/>
    </row>
    <row r="42" spans="1:245" ht="19.5" customHeight="1">
      <c r="A42" s="70"/>
      <c r="B42" s="70"/>
      <c r="C42" s="70"/>
      <c r="D42" s="70"/>
      <c r="E42" s="70"/>
      <c r="F42" s="68"/>
      <c r="G42" s="68"/>
      <c r="H42" s="88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70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70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70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70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70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70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70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70"/>
      <c r="IC42" s="70"/>
      <c r="ID42" s="70"/>
      <c r="IE42" s="70"/>
      <c r="IF42" s="70"/>
      <c r="IG42" s="70"/>
      <c r="IH42" s="70"/>
      <c r="II42" s="70"/>
      <c r="IJ42" s="70"/>
      <c r="IK42" s="70"/>
    </row>
    <row r="43" spans="1:245" ht="19.5" customHeight="1">
      <c r="A43" s="70"/>
      <c r="B43" s="70"/>
      <c r="C43" s="70"/>
      <c r="D43" s="70"/>
      <c r="E43" s="70"/>
      <c r="F43" s="68"/>
      <c r="G43" s="68"/>
      <c r="H43" s="88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70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70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70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70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70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70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70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70"/>
      <c r="IC43" s="70"/>
      <c r="ID43" s="70"/>
      <c r="IE43" s="70"/>
      <c r="IF43" s="70"/>
      <c r="IG43" s="70"/>
      <c r="IH43" s="70"/>
      <c r="II43" s="70"/>
      <c r="IJ43" s="70"/>
      <c r="IK43" s="70"/>
    </row>
    <row r="44" spans="1:245" ht="19.5" customHeight="1">
      <c r="A44" s="70"/>
      <c r="B44" s="70"/>
      <c r="C44" s="70"/>
      <c r="D44" s="70"/>
      <c r="E44" s="70"/>
      <c r="F44" s="68"/>
      <c r="G44" s="68"/>
      <c r="H44" s="88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70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70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70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70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70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70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70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70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70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70"/>
      <c r="HC44" s="70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70"/>
      <c r="HP44" s="70"/>
      <c r="HQ44" s="70"/>
      <c r="HR44" s="70"/>
      <c r="HS44" s="70"/>
      <c r="HT44" s="70"/>
      <c r="HU44" s="70"/>
      <c r="HV44" s="70"/>
      <c r="HW44" s="70"/>
      <c r="HX44" s="70"/>
      <c r="HY44" s="70"/>
      <c r="HZ44" s="70"/>
      <c r="IA44" s="70"/>
      <c r="IB44" s="70"/>
      <c r="IC44" s="70"/>
      <c r="ID44" s="70"/>
      <c r="IE44" s="70"/>
      <c r="IF44" s="70"/>
      <c r="IG44" s="70"/>
      <c r="IH44" s="70"/>
      <c r="II44" s="70"/>
      <c r="IJ44" s="70"/>
      <c r="IK44" s="70"/>
    </row>
    <row r="45" spans="1:245" ht="19.5" customHeight="1">
      <c r="A45" s="70"/>
      <c r="B45" s="70"/>
      <c r="C45" s="70"/>
      <c r="D45" s="70"/>
      <c r="E45" s="70"/>
      <c r="F45" s="68"/>
      <c r="G45" s="68"/>
      <c r="H45" s="88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0"/>
      <c r="CG45" s="70"/>
      <c r="CH45" s="70"/>
      <c r="CI45" s="70"/>
      <c r="CJ45" s="70"/>
      <c r="CK45" s="70"/>
      <c r="CL45" s="70"/>
      <c r="CM45" s="70"/>
      <c r="CN45" s="70"/>
      <c r="CO45" s="70"/>
      <c r="CP45" s="70"/>
      <c r="CQ45" s="70"/>
      <c r="CR45" s="70"/>
      <c r="CS45" s="70"/>
      <c r="CT45" s="70"/>
      <c r="CU45" s="70"/>
      <c r="CV45" s="70"/>
      <c r="CW45" s="70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0"/>
      <c r="DN45" s="70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0"/>
      <c r="EE45" s="70"/>
      <c r="EF45" s="70"/>
      <c r="EG45" s="70"/>
      <c r="EH45" s="70"/>
      <c r="EI45" s="70"/>
      <c r="EJ45" s="70"/>
      <c r="EK45" s="70"/>
      <c r="EL45" s="70"/>
      <c r="EM45" s="70"/>
      <c r="EN45" s="70"/>
      <c r="EO45" s="70"/>
      <c r="EP45" s="70"/>
      <c r="EQ45" s="70"/>
      <c r="ER45" s="70"/>
      <c r="ES45" s="70"/>
      <c r="ET45" s="70"/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0"/>
      <c r="FJ45" s="70"/>
      <c r="FK45" s="70"/>
      <c r="FL45" s="70"/>
      <c r="FM45" s="70"/>
      <c r="FN45" s="70"/>
      <c r="FO45" s="70"/>
      <c r="FP45" s="70"/>
      <c r="FQ45" s="70"/>
      <c r="FR45" s="70"/>
      <c r="FS45" s="70"/>
      <c r="FT45" s="70"/>
      <c r="FU45" s="70"/>
      <c r="FV45" s="70"/>
      <c r="FW45" s="70"/>
      <c r="FX45" s="70"/>
      <c r="FY45" s="70"/>
      <c r="FZ45" s="70"/>
      <c r="GA45" s="70"/>
      <c r="GB45" s="70"/>
      <c r="GC45" s="70"/>
      <c r="GD45" s="70"/>
      <c r="GE45" s="70"/>
      <c r="GF45" s="70"/>
      <c r="GG45" s="70"/>
      <c r="GH45" s="70"/>
      <c r="GI45" s="70"/>
      <c r="GJ45" s="70"/>
      <c r="GK45" s="70"/>
      <c r="GL45" s="70"/>
      <c r="GM45" s="70"/>
      <c r="GN45" s="70"/>
      <c r="GO45" s="70"/>
      <c r="GP45" s="70"/>
      <c r="GQ45" s="70"/>
      <c r="GR45" s="70"/>
      <c r="GS45" s="70"/>
      <c r="GT45" s="70"/>
      <c r="GU45" s="70"/>
      <c r="GV45" s="70"/>
      <c r="GW45" s="70"/>
      <c r="GX45" s="70"/>
      <c r="GY45" s="70"/>
      <c r="GZ45" s="70"/>
      <c r="HA45" s="70"/>
      <c r="HB45" s="70"/>
      <c r="HC45" s="70"/>
      <c r="HD45" s="70"/>
      <c r="HE45" s="70"/>
      <c r="HF45" s="70"/>
      <c r="HG45" s="70"/>
      <c r="HH45" s="70"/>
      <c r="HI45" s="70"/>
      <c r="HJ45" s="70"/>
      <c r="HK45" s="70"/>
      <c r="HL45" s="70"/>
      <c r="HM45" s="70"/>
      <c r="HN45" s="70"/>
      <c r="HO45" s="70"/>
      <c r="HP45" s="70"/>
      <c r="HQ45" s="70"/>
      <c r="HR45" s="70"/>
      <c r="HS45" s="70"/>
      <c r="HT45" s="70"/>
      <c r="HU45" s="70"/>
      <c r="HV45" s="70"/>
      <c r="HW45" s="70"/>
      <c r="HX45" s="70"/>
      <c r="HY45" s="70"/>
      <c r="HZ45" s="70"/>
      <c r="IA45" s="70"/>
      <c r="IB45" s="70"/>
      <c r="IC45" s="70"/>
      <c r="ID45" s="70"/>
      <c r="IE45" s="70"/>
      <c r="IF45" s="70"/>
      <c r="IG45" s="70"/>
      <c r="IH45" s="70"/>
      <c r="II45" s="70"/>
      <c r="IJ45" s="70"/>
      <c r="IK45" s="70"/>
    </row>
    <row r="46" spans="1:245" ht="19.5" customHeight="1">
      <c r="A46" s="70"/>
      <c r="B46" s="70"/>
      <c r="C46" s="70"/>
      <c r="D46" s="70"/>
      <c r="E46" s="70"/>
      <c r="F46" s="68"/>
      <c r="G46" s="68"/>
      <c r="H46" s="88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70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70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70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70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70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70"/>
      <c r="HC46" s="70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70"/>
      <c r="HP46" s="70"/>
      <c r="HQ46" s="70"/>
      <c r="HR46" s="70"/>
      <c r="HS46" s="70"/>
      <c r="HT46" s="70"/>
      <c r="HU46" s="70"/>
      <c r="HV46" s="70"/>
      <c r="HW46" s="70"/>
      <c r="HX46" s="70"/>
      <c r="HY46" s="70"/>
      <c r="HZ46" s="70"/>
      <c r="IA46" s="70"/>
      <c r="IB46" s="70"/>
      <c r="IC46" s="70"/>
      <c r="ID46" s="70"/>
      <c r="IE46" s="70"/>
      <c r="IF46" s="70"/>
      <c r="IG46" s="70"/>
      <c r="IH46" s="70"/>
      <c r="II46" s="70"/>
      <c r="IJ46" s="70"/>
      <c r="IK46" s="70"/>
    </row>
    <row r="47" spans="1:245" ht="19.5" customHeight="1">
      <c r="A47" s="70"/>
      <c r="B47" s="70"/>
      <c r="C47" s="70"/>
      <c r="D47" s="70"/>
      <c r="E47" s="70"/>
      <c r="F47" s="68"/>
      <c r="G47" s="68"/>
      <c r="H47" s="88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0"/>
      <c r="CG47" s="70"/>
      <c r="CH47" s="70"/>
      <c r="CI47" s="70"/>
      <c r="CJ47" s="70"/>
      <c r="CK47" s="70"/>
      <c r="CL47" s="70"/>
      <c r="CM47" s="70"/>
      <c r="CN47" s="70"/>
      <c r="CO47" s="70"/>
      <c r="CP47" s="70"/>
      <c r="CQ47" s="70"/>
      <c r="CR47" s="70"/>
      <c r="CS47" s="70"/>
      <c r="CT47" s="70"/>
      <c r="CU47" s="70"/>
      <c r="CV47" s="70"/>
      <c r="CW47" s="70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0"/>
      <c r="DN47" s="70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0"/>
      <c r="EE47" s="70"/>
      <c r="EF47" s="70"/>
      <c r="EG47" s="70"/>
      <c r="EH47" s="70"/>
      <c r="EI47" s="70"/>
      <c r="EJ47" s="70"/>
      <c r="EK47" s="70"/>
      <c r="EL47" s="70"/>
      <c r="EM47" s="70"/>
      <c r="EN47" s="70"/>
      <c r="EO47" s="70"/>
      <c r="EP47" s="70"/>
      <c r="EQ47" s="70"/>
      <c r="ER47" s="70"/>
      <c r="ES47" s="70"/>
      <c r="ET47" s="70"/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0"/>
      <c r="FJ47" s="70"/>
      <c r="FK47" s="70"/>
      <c r="FL47" s="70"/>
      <c r="FM47" s="70"/>
      <c r="FN47" s="70"/>
      <c r="FO47" s="70"/>
      <c r="FP47" s="70"/>
      <c r="FQ47" s="70"/>
      <c r="FR47" s="70"/>
      <c r="FS47" s="70"/>
      <c r="FT47" s="70"/>
      <c r="FU47" s="70"/>
      <c r="FV47" s="70"/>
      <c r="FW47" s="70"/>
      <c r="FX47" s="70"/>
      <c r="FY47" s="70"/>
      <c r="FZ47" s="70"/>
      <c r="GA47" s="70"/>
      <c r="GB47" s="70"/>
      <c r="GC47" s="70"/>
      <c r="GD47" s="70"/>
      <c r="GE47" s="70"/>
      <c r="GF47" s="70"/>
      <c r="GG47" s="70"/>
      <c r="GH47" s="70"/>
      <c r="GI47" s="70"/>
      <c r="GJ47" s="70"/>
      <c r="GK47" s="70"/>
      <c r="GL47" s="70"/>
      <c r="GM47" s="70"/>
      <c r="GN47" s="70"/>
      <c r="GO47" s="70"/>
      <c r="GP47" s="70"/>
      <c r="GQ47" s="70"/>
      <c r="GR47" s="70"/>
      <c r="GS47" s="70"/>
      <c r="GT47" s="70"/>
      <c r="GU47" s="70"/>
      <c r="GV47" s="70"/>
      <c r="GW47" s="70"/>
      <c r="GX47" s="70"/>
      <c r="GY47" s="70"/>
      <c r="GZ47" s="70"/>
      <c r="HA47" s="70"/>
      <c r="HB47" s="70"/>
      <c r="HC47" s="70"/>
      <c r="HD47" s="70"/>
      <c r="HE47" s="70"/>
      <c r="HF47" s="70"/>
      <c r="HG47" s="70"/>
      <c r="HH47" s="70"/>
      <c r="HI47" s="70"/>
      <c r="HJ47" s="70"/>
      <c r="HK47" s="70"/>
      <c r="HL47" s="70"/>
      <c r="HM47" s="70"/>
      <c r="HN47" s="70"/>
      <c r="HO47" s="70"/>
      <c r="HP47" s="70"/>
      <c r="HQ47" s="70"/>
      <c r="HR47" s="70"/>
      <c r="HS47" s="70"/>
      <c r="HT47" s="70"/>
      <c r="HU47" s="70"/>
      <c r="HV47" s="70"/>
      <c r="HW47" s="70"/>
      <c r="HX47" s="70"/>
      <c r="HY47" s="70"/>
      <c r="HZ47" s="70"/>
      <c r="IA47" s="70"/>
      <c r="IB47" s="70"/>
      <c r="IC47" s="70"/>
      <c r="ID47" s="70"/>
      <c r="IE47" s="70"/>
      <c r="IF47" s="70"/>
      <c r="IG47" s="70"/>
      <c r="IH47" s="70"/>
      <c r="II47" s="70"/>
      <c r="IJ47" s="70"/>
      <c r="IK47" s="70"/>
    </row>
    <row r="48" spans="1:245" ht="19.5" customHeight="1">
      <c r="A48" s="70"/>
      <c r="B48" s="70"/>
      <c r="C48" s="70"/>
      <c r="D48" s="70"/>
      <c r="E48" s="70"/>
      <c r="F48" s="68"/>
      <c r="G48" s="68"/>
      <c r="H48" s="88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  <c r="FK48" s="70"/>
      <c r="FL48" s="70"/>
      <c r="FM48" s="70"/>
      <c r="FN48" s="70"/>
      <c r="FO48" s="70"/>
      <c r="FP48" s="70"/>
      <c r="FQ48" s="70"/>
      <c r="FR48" s="70"/>
      <c r="FS48" s="70"/>
      <c r="FT48" s="70"/>
      <c r="FU48" s="70"/>
      <c r="FV48" s="70"/>
      <c r="FW48" s="70"/>
      <c r="FX48" s="70"/>
      <c r="FY48" s="70"/>
      <c r="FZ48" s="70"/>
      <c r="GA48" s="70"/>
      <c r="GB48" s="70"/>
      <c r="GC48" s="70"/>
      <c r="GD48" s="70"/>
      <c r="GE48" s="70"/>
      <c r="GF48" s="70"/>
      <c r="GG48" s="70"/>
      <c r="GH48" s="70"/>
      <c r="GI48" s="70"/>
      <c r="GJ48" s="70"/>
      <c r="GK48" s="70"/>
      <c r="GL48" s="70"/>
      <c r="GM48" s="70"/>
      <c r="GN48" s="70"/>
      <c r="GO48" s="70"/>
      <c r="GP48" s="70"/>
      <c r="GQ48" s="70"/>
      <c r="GR48" s="70"/>
      <c r="GS48" s="70"/>
      <c r="GT48" s="70"/>
      <c r="GU48" s="70"/>
      <c r="GV48" s="70"/>
      <c r="GW48" s="70"/>
      <c r="GX48" s="70"/>
      <c r="GY48" s="70"/>
      <c r="GZ48" s="70"/>
      <c r="HA48" s="70"/>
      <c r="HB48" s="70"/>
      <c r="HC48" s="70"/>
      <c r="HD48" s="70"/>
      <c r="HE48" s="70"/>
      <c r="HF48" s="70"/>
      <c r="HG48" s="70"/>
      <c r="HH48" s="70"/>
      <c r="HI48" s="70"/>
      <c r="HJ48" s="70"/>
      <c r="HK48" s="70"/>
      <c r="HL48" s="70"/>
      <c r="HM48" s="70"/>
      <c r="HN48" s="70"/>
      <c r="HO48" s="70"/>
      <c r="HP48" s="70"/>
      <c r="HQ48" s="70"/>
      <c r="HR48" s="70"/>
      <c r="HS48" s="70"/>
      <c r="HT48" s="70"/>
      <c r="HU48" s="70"/>
      <c r="HV48" s="70"/>
      <c r="HW48" s="70"/>
      <c r="HX48" s="70"/>
      <c r="HY48" s="70"/>
      <c r="HZ48" s="70"/>
      <c r="IA48" s="70"/>
      <c r="IB48" s="70"/>
      <c r="IC48" s="70"/>
      <c r="ID48" s="70"/>
      <c r="IE48" s="70"/>
      <c r="IF48" s="70"/>
      <c r="IG48" s="70"/>
      <c r="IH48" s="70"/>
      <c r="II48" s="70"/>
      <c r="IJ48" s="70"/>
      <c r="IK48" s="70"/>
    </row>
  </sheetData>
  <sheetProtection formatCells="0" formatColumns="0" formatRows="0" insertColumns="0" insertRows="0" insertHyperlinks="0" deleteColumns="0" deleteRows="0" sort="0" autoFilter="0" pivotTables="0"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39375001192092896" right="0.39375001192092896" top="0.39375001192092896" bottom="0.39375001192092896" header="0.39375001192092896" footer="0"/>
  <pageSetup errors="blank" fitToHeight="100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showGridLines="0" showZeros="0" workbookViewId="0" topLeftCell="A31">
      <selection activeCell="G56" sqref="G56:H56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10" style="0" customWidth="1"/>
    <col min="5" max="5" width="51.83203125" style="0" customWidth="1"/>
    <col min="6" max="8" width="13.83203125" style="0" customWidth="1"/>
  </cols>
  <sheetData>
    <row r="1" spans="1:8" s="10" customFormat="1" ht="9.75" customHeight="1">
      <c r="A1" s="11"/>
      <c r="B1" s="11"/>
      <c r="C1" s="11"/>
      <c r="D1" s="11"/>
      <c r="E1" s="11"/>
      <c r="F1"/>
      <c r="G1"/>
      <c r="H1"/>
    </row>
    <row r="2" spans="1:8" ht="23.25" customHeight="1">
      <c r="A2" s="12" t="s">
        <v>357</v>
      </c>
      <c r="B2" s="12"/>
      <c r="C2" s="12"/>
      <c r="D2" s="12"/>
      <c r="E2" s="12"/>
      <c r="F2" s="12"/>
      <c r="G2" s="12"/>
      <c r="H2" s="12"/>
    </row>
    <row r="3" spans="1:8" ht="15" customHeight="1">
      <c r="A3" s="13" t="s">
        <v>358</v>
      </c>
      <c r="B3" s="13"/>
      <c r="C3" s="13"/>
      <c r="D3" s="13"/>
      <c r="E3" s="13"/>
      <c r="F3" s="13"/>
      <c r="G3" s="13"/>
      <c r="H3" s="13"/>
    </row>
    <row r="4" spans="1:8" ht="21" customHeight="1">
      <c r="A4" s="14" t="s">
        <v>344</v>
      </c>
      <c r="B4" s="14"/>
      <c r="C4" s="15" t="s">
        <v>5</v>
      </c>
      <c r="D4" s="16"/>
      <c r="E4" s="16"/>
      <c r="F4" s="16"/>
      <c r="G4" s="16"/>
      <c r="H4" s="32"/>
    </row>
    <row r="5" spans="1:8" ht="21" customHeight="1">
      <c r="A5" s="17" t="s">
        <v>359</v>
      </c>
      <c r="B5" s="18" t="s">
        <v>360</v>
      </c>
      <c r="C5" s="14" t="s">
        <v>361</v>
      </c>
      <c r="D5" s="14"/>
      <c r="E5" s="14"/>
      <c r="F5" s="33" t="s">
        <v>362</v>
      </c>
      <c r="G5" s="14"/>
      <c r="H5" s="14"/>
    </row>
    <row r="6" spans="1:8" ht="21" customHeight="1">
      <c r="A6" s="19"/>
      <c r="B6" s="20"/>
      <c r="C6" s="14"/>
      <c r="D6" s="14"/>
      <c r="E6" s="14"/>
      <c r="F6" s="34" t="s">
        <v>363</v>
      </c>
      <c r="G6" s="35" t="s">
        <v>364</v>
      </c>
      <c r="H6" s="35" t="s">
        <v>365</v>
      </c>
    </row>
    <row r="7" spans="1:8" ht="21" customHeight="1">
      <c r="A7" s="19"/>
      <c r="B7" s="14" t="s">
        <v>366</v>
      </c>
      <c r="C7" s="15" t="s">
        <v>367</v>
      </c>
      <c r="D7" s="16" t="s">
        <v>368</v>
      </c>
      <c r="E7" s="32"/>
      <c r="F7" s="36">
        <f aca="true" t="shared" si="0" ref="F7:F15">SUM(G7,H7)</f>
        <v>312.09</v>
      </c>
      <c r="G7" s="37">
        <v>312.09</v>
      </c>
      <c r="H7" s="37">
        <v>0</v>
      </c>
    </row>
    <row r="8" spans="1:8" ht="21" customHeight="1">
      <c r="A8" s="19"/>
      <c r="B8" s="14" t="s">
        <v>369</v>
      </c>
      <c r="C8" s="15" t="s">
        <v>370</v>
      </c>
      <c r="D8" s="16" t="s">
        <v>371</v>
      </c>
      <c r="E8" s="32"/>
      <c r="F8" s="36">
        <f t="shared" si="0"/>
        <v>16.9</v>
      </c>
      <c r="G8" s="38">
        <v>16.9</v>
      </c>
      <c r="H8" s="38">
        <v>0</v>
      </c>
    </row>
    <row r="9" spans="1:8" ht="21" customHeight="1">
      <c r="A9" s="19"/>
      <c r="B9" s="14" t="s">
        <v>372</v>
      </c>
      <c r="C9" s="15" t="s">
        <v>373</v>
      </c>
      <c r="D9" s="16" t="s">
        <v>374</v>
      </c>
      <c r="E9" s="32"/>
      <c r="F9" s="36">
        <f t="shared" si="0"/>
        <v>30</v>
      </c>
      <c r="G9" s="38">
        <v>30</v>
      </c>
      <c r="H9" s="38">
        <v>0</v>
      </c>
    </row>
    <row r="10" spans="1:8" ht="21" customHeight="1">
      <c r="A10" s="19"/>
      <c r="B10" s="14" t="s">
        <v>375</v>
      </c>
      <c r="C10" s="15" t="s">
        <v>376</v>
      </c>
      <c r="D10" s="16" t="s">
        <v>377</v>
      </c>
      <c r="E10" s="32"/>
      <c r="F10" s="36">
        <f t="shared" si="0"/>
        <v>20</v>
      </c>
      <c r="G10" s="38">
        <v>20</v>
      </c>
      <c r="H10" s="38">
        <v>0</v>
      </c>
    </row>
    <row r="11" spans="1:8" ht="21" customHeight="1">
      <c r="A11" s="19"/>
      <c r="B11" s="14" t="s">
        <v>378</v>
      </c>
      <c r="C11" s="15" t="s">
        <v>379</v>
      </c>
      <c r="D11" s="16" t="s">
        <v>380</v>
      </c>
      <c r="E11" s="32"/>
      <c r="F11" s="36">
        <f t="shared" si="0"/>
        <v>20</v>
      </c>
      <c r="G11" s="38">
        <v>20</v>
      </c>
      <c r="H11" s="38">
        <v>0</v>
      </c>
    </row>
    <row r="12" spans="1:8" ht="21" customHeight="1">
      <c r="A12" s="19"/>
      <c r="B12" s="14" t="s">
        <v>381</v>
      </c>
      <c r="C12" s="15" t="s">
        <v>16</v>
      </c>
      <c r="D12" s="16" t="s">
        <v>382</v>
      </c>
      <c r="E12" s="32"/>
      <c r="F12" s="36">
        <f t="shared" si="0"/>
        <v>0</v>
      </c>
      <c r="G12" s="38">
        <v>0</v>
      </c>
      <c r="H12" s="38">
        <v>0</v>
      </c>
    </row>
    <row r="13" spans="1:8" ht="21" customHeight="1">
      <c r="A13" s="19"/>
      <c r="B13" s="14" t="s">
        <v>383</v>
      </c>
      <c r="C13" s="15" t="s">
        <v>16</v>
      </c>
      <c r="D13" s="16" t="s">
        <v>384</v>
      </c>
      <c r="E13" s="32"/>
      <c r="F13" s="36">
        <f t="shared" si="0"/>
        <v>0</v>
      </c>
      <c r="G13" s="38">
        <v>0</v>
      </c>
      <c r="H13" s="38">
        <v>0</v>
      </c>
    </row>
    <row r="14" spans="1:8" ht="21" customHeight="1">
      <c r="A14" s="19"/>
      <c r="B14" s="18" t="s">
        <v>385</v>
      </c>
      <c r="C14" s="15" t="s">
        <v>16</v>
      </c>
      <c r="D14" s="16" t="s">
        <v>386</v>
      </c>
      <c r="E14" s="32"/>
      <c r="F14" s="36">
        <f t="shared" si="0"/>
        <v>0</v>
      </c>
      <c r="G14" s="39">
        <v>0</v>
      </c>
      <c r="H14" s="39">
        <v>0</v>
      </c>
    </row>
    <row r="15" spans="1:8" ht="21" customHeight="1">
      <c r="A15" s="19"/>
      <c r="B15" s="21" t="s">
        <v>387</v>
      </c>
      <c r="C15" s="22"/>
      <c r="D15" s="22"/>
      <c r="E15" s="33"/>
      <c r="F15" s="40">
        <f t="shared" si="0"/>
        <v>398.98999999999995</v>
      </c>
      <c r="G15" s="41">
        <f aca="true" t="shared" si="1" ref="G15:H15">SUM(G7:G14)</f>
        <v>398.98999999999995</v>
      </c>
      <c r="H15" s="41">
        <f t="shared" si="1"/>
        <v>0</v>
      </c>
    </row>
    <row r="16" spans="1:8" ht="61.5" customHeight="1">
      <c r="A16" s="17" t="s">
        <v>388</v>
      </c>
      <c r="B16" s="23" t="s">
        <v>389</v>
      </c>
      <c r="C16" s="24"/>
      <c r="D16" s="24"/>
      <c r="E16" s="24"/>
      <c r="F16" s="24"/>
      <c r="G16" s="24"/>
      <c r="H16" s="42"/>
    </row>
    <row r="17" spans="1:8" ht="21" customHeight="1">
      <c r="A17" s="25" t="s">
        <v>390</v>
      </c>
      <c r="B17" s="26" t="s">
        <v>391</v>
      </c>
      <c r="C17" s="17" t="s">
        <v>392</v>
      </c>
      <c r="D17" s="21" t="s">
        <v>393</v>
      </c>
      <c r="E17" s="22"/>
      <c r="F17" s="22"/>
      <c r="G17" s="14" t="s">
        <v>394</v>
      </c>
      <c r="H17" s="14"/>
    </row>
    <row r="18" spans="1:8" ht="21" customHeight="1">
      <c r="A18" s="25"/>
      <c r="B18" s="25" t="s">
        <v>395</v>
      </c>
      <c r="C18" s="27" t="s">
        <v>396</v>
      </c>
      <c r="D18" s="28" t="s">
        <v>397</v>
      </c>
      <c r="E18" s="43" t="s">
        <v>398</v>
      </c>
      <c r="F18" s="44"/>
      <c r="G18" s="45" t="s">
        <v>399</v>
      </c>
      <c r="H18" s="45" t="s">
        <v>400</v>
      </c>
    </row>
    <row r="19" spans="1:8" ht="21" customHeight="1">
      <c r="A19" s="25"/>
      <c r="B19" s="25"/>
      <c r="C19" s="29"/>
      <c r="D19" s="28" t="s">
        <v>401</v>
      </c>
      <c r="E19" s="43" t="s">
        <v>402</v>
      </c>
      <c r="F19" s="44"/>
      <c r="G19" s="45" t="s">
        <v>399</v>
      </c>
      <c r="H19" s="45" t="s">
        <v>403</v>
      </c>
    </row>
    <row r="20" spans="1:8" ht="21" customHeight="1">
      <c r="A20" s="25"/>
      <c r="B20" s="25"/>
      <c r="C20" s="30"/>
      <c r="D20" s="28" t="s">
        <v>404</v>
      </c>
      <c r="E20" s="43" t="s">
        <v>405</v>
      </c>
      <c r="F20" s="43"/>
      <c r="G20" s="15" t="s">
        <v>406</v>
      </c>
      <c r="H20" s="32" t="s">
        <v>407</v>
      </c>
    </row>
    <row r="21" spans="1:8" ht="21" customHeight="1">
      <c r="A21" s="25"/>
      <c r="B21" s="25"/>
      <c r="C21" s="30"/>
      <c r="D21" s="28" t="s">
        <v>408</v>
      </c>
      <c r="E21" s="43" t="s">
        <v>16</v>
      </c>
      <c r="F21" s="43"/>
      <c r="G21" s="15" t="s">
        <v>16</v>
      </c>
      <c r="H21" s="32" t="s">
        <v>409</v>
      </c>
    </row>
    <row r="22" spans="1:8" ht="21" customHeight="1">
      <c r="A22" s="25"/>
      <c r="B22" s="25"/>
      <c r="C22" s="30"/>
      <c r="D22" s="28" t="s">
        <v>410</v>
      </c>
      <c r="E22" s="43" t="s">
        <v>16</v>
      </c>
      <c r="F22" s="43"/>
      <c r="G22" s="15" t="s">
        <v>16</v>
      </c>
      <c r="H22" s="32" t="s">
        <v>411</v>
      </c>
    </row>
    <row r="23" spans="1:8" ht="21" customHeight="1">
      <c r="A23" s="25"/>
      <c r="B23" s="25"/>
      <c r="C23" s="30"/>
      <c r="D23" s="28" t="s">
        <v>412</v>
      </c>
      <c r="E23" s="43" t="s">
        <v>16</v>
      </c>
      <c r="F23" s="43"/>
      <c r="G23" s="15" t="s">
        <v>16</v>
      </c>
      <c r="H23" s="32" t="s">
        <v>413</v>
      </c>
    </row>
    <row r="24" spans="1:8" ht="21" customHeight="1">
      <c r="A24" s="25"/>
      <c r="B24" s="25"/>
      <c r="C24" s="30"/>
      <c r="D24" s="28" t="s">
        <v>414</v>
      </c>
      <c r="E24" s="43" t="s">
        <v>16</v>
      </c>
      <c r="F24" s="43"/>
      <c r="G24" s="15" t="s">
        <v>16</v>
      </c>
      <c r="H24" s="32"/>
    </row>
    <row r="25" spans="1:8" ht="21" customHeight="1">
      <c r="A25" s="25"/>
      <c r="B25" s="25"/>
      <c r="C25" s="30"/>
      <c r="D25" s="28" t="s">
        <v>415</v>
      </c>
      <c r="E25" s="43" t="s">
        <v>16</v>
      </c>
      <c r="F25" s="43"/>
      <c r="G25" s="15" t="s">
        <v>16</v>
      </c>
      <c r="H25" s="32"/>
    </row>
    <row r="26" spans="1:8" ht="21" customHeight="1">
      <c r="A26" s="25"/>
      <c r="B26" s="25"/>
      <c r="C26" s="30"/>
      <c r="D26" s="28" t="s">
        <v>416</v>
      </c>
      <c r="E26" s="43" t="s">
        <v>16</v>
      </c>
      <c r="F26" s="43"/>
      <c r="G26" s="15" t="s">
        <v>16</v>
      </c>
      <c r="H26" s="32"/>
    </row>
    <row r="27" spans="1:8" ht="21" customHeight="1">
      <c r="A27" s="25"/>
      <c r="B27" s="25"/>
      <c r="C27" s="30"/>
      <c r="D27" s="28" t="s">
        <v>417</v>
      </c>
      <c r="E27" s="43" t="s">
        <v>16</v>
      </c>
      <c r="F27" s="43"/>
      <c r="G27" s="15" t="s">
        <v>16</v>
      </c>
      <c r="H27" s="32"/>
    </row>
    <row r="28" spans="1:8" ht="21" customHeight="1">
      <c r="A28" s="25"/>
      <c r="B28" s="25"/>
      <c r="C28" s="30"/>
      <c r="D28" s="28" t="s">
        <v>418</v>
      </c>
      <c r="E28" s="43" t="s">
        <v>16</v>
      </c>
      <c r="F28" s="43"/>
      <c r="G28" s="15" t="s">
        <v>16</v>
      </c>
      <c r="H28" s="32"/>
    </row>
    <row r="29" spans="1:8" ht="21" customHeight="1">
      <c r="A29" s="25"/>
      <c r="B29" s="25"/>
      <c r="C29" s="30"/>
      <c r="D29" s="28" t="s">
        <v>419</v>
      </c>
      <c r="E29" s="43" t="s">
        <v>16</v>
      </c>
      <c r="F29" s="43"/>
      <c r="G29" s="15" t="s">
        <v>16</v>
      </c>
      <c r="H29" s="32"/>
    </row>
    <row r="30" spans="1:8" ht="21" customHeight="1">
      <c r="A30" s="25"/>
      <c r="B30" s="25"/>
      <c r="C30" s="30"/>
      <c r="D30" s="28" t="s">
        <v>420</v>
      </c>
      <c r="E30" s="43" t="s">
        <v>16</v>
      </c>
      <c r="F30" s="43"/>
      <c r="G30" s="15" t="s">
        <v>16</v>
      </c>
      <c r="H30" s="32"/>
    </row>
    <row r="31" spans="1:8" ht="21" customHeight="1">
      <c r="A31" s="25"/>
      <c r="B31" s="25"/>
      <c r="C31" s="30"/>
      <c r="D31" s="28" t="s">
        <v>421</v>
      </c>
      <c r="E31" s="43" t="s">
        <v>16</v>
      </c>
      <c r="F31" s="43"/>
      <c r="G31" s="15" t="s">
        <v>16</v>
      </c>
      <c r="H31" s="32"/>
    </row>
    <row r="32" spans="1:8" ht="21" customHeight="1">
      <c r="A32" s="25"/>
      <c r="B32" s="25"/>
      <c r="C32" s="31"/>
      <c r="D32" s="28" t="s">
        <v>422</v>
      </c>
      <c r="E32" s="46" t="s">
        <v>16</v>
      </c>
      <c r="F32" s="46"/>
      <c r="G32" s="45" t="s">
        <v>16</v>
      </c>
      <c r="H32" s="45"/>
    </row>
    <row r="33" spans="1:8" ht="21" customHeight="1">
      <c r="A33" s="25"/>
      <c r="B33" s="25"/>
      <c r="C33" s="27" t="s">
        <v>423</v>
      </c>
      <c r="D33" s="28" t="s">
        <v>397</v>
      </c>
      <c r="E33" s="46" t="s">
        <v>16</v>
      </c>
      <c r="F33" s="46"/>
      <c r="G33" s="45" t="s">
        <v>16</v>
      </c>
      <c r="H33" s="45"/>
    </row>
    <row r="34" spans="1:8" ht="21" customHeight="1">
      <c r="A34" s="25"/>
      <c r="B34" s="25"/>
      <c r="C34" s="29"/>
      <c r="D34" s="28" t="s">
        <v>401</v>
      </c>
      <c r="E34" s="46" t="s">
        <v>16</v>
      </c>
      <c r="F34" s="46"/>
      <c r="G34" s="45" t="s">
        <v>16</v>
      </c>
      <c r="H34" s="45"/>
    </row>
    <row r="35" spans="1:8" ht="21" customHeight="1">
      <c r="A35" s="25"/>
      <c r="B35" s="25"/>
      <c r="C35" s="30"/>
      <c r="D35" s="28" t="s">
        <v>404</v>
      </c>
      <c r="E35" s="46" t="s">
        <v>16</v>
      </c>
      <c r="F35" s="46"/>
      <c r="G35" s="15" t="s">
        <v>16</v>
      </c>
      <c r="H35" s="32"/>
    </row>
    <row r="36" spans="1:8" ht="21" customHeight="1">
      <c r="A36" s="25"/>
      <c r="B36" s="25"/>
      <c r="C36" s="30"/>
      <c r="D36" s="28" t="s">
        <v>408</v>
      </c>
      <c r="E36" s="46" t="s">
        <v>16</v>
      </c>
      <c r="F36" s="46"/>
      <c r="G36" s="15" t="s">
        <v>16</v>
      </c>
      <c r="H36" s="32"/>
    </row>
    <row r="37" spans="1:8" ht="21" customHeight="1">
      <c r="A37" s="25"/>
      <c r="B37" s="25"/>
      <c r="C37" s="30"/>
      <c r="D37" s="28" t="s">
        <v>410</v>
      </c>
      <c r="E37" s="46" t="s">
        <v>16</v>
      </c>
      <c r="F37" s="46"/>
      <c r="G37" s="15" t="s">
        <v>16</v>
      </c>
      <c r="H37" s="32"/>
    </row>
    <row r="38" spans="1:8" ht="21" customHeight="1">
      <c r="A38" s="25"/>
      <c r="B38" s="25"/>
      <c r="C38" s="30"/>
      <c r="D38" s="28" t="s">
        <v>412</v>
      </c>
      <c r="E38" s="46" t="s">
        <v>16</v>
      </c>
      <c r="F38" s="46"/>
      <c r="G38" s="15" t="s">
        <v>16</v>
      </c>
      <c r="H38" s="32"/>
    </row>
    <row r="39" spans="1:8" ht="21" customHeight="1">
      <c r="A39" s="25"/>
      <c r="B39" s="25"/>
      <c r="C39" s="30"/>
      <c r="D39" s="28" t="s">
        <v>414</v>
      </c>
      <c r="E39" s="46" t="s">
        <v>16</v>
      </c>
      <c r="F39" s="46"/>
      <c r="G39" s="15" t="s">
        <v>16</v>
      </c>
      <c r="H39" s="32"/>
    </row>
    <row r="40" spans="1:8" ht="21" customHeight="1">
      <c r="A40" s="25"/>
      <c r="B40" s="25"/>
      <c r="C40" s="30"/>
      <c r="D40" s="28" t="s">
        <v>415</v>
      </c>
      <c r="E40" s="46" t="s">
        <v>16</v>
      </c>
      <c r="F40" s="46"/>
      <c r="G40" s="15" t="s">
        <v>16</v>
      </c>
      <c r="H40" s="32"/>
    </row>
    <row r="41" spans="1:8" ht="21" customHeight="1">
      <c r="A41" s="25"/>
      <c r="B41" s="25"/>
      <c r="C41" s="30"/>
      <c r="D41" s="28" t="s">
        <v>416</v>
      </c>
      <c r="E41" s="46" t="s">
        <v>16</v>
      </c>
      <c r="F41" s="46"/>
      <c r="G41" s="15" t="s">
        <v>16</v>
      </c>
      <c r="H41" s="32"/>
    </row>
    <row r="42" spans="1:8" ht="21" customHeight="1">
      <c r="A42" s="25"/>
      <c r="B42" s="25"/>
      <c r="C42" s="30"/>
      <c r="D42" s="28" t="s">
        <v>417</v>
      </c>
      <c r="E42" s="46" t="s">
        <v>16</v>
      </c>
      <c r="F42" s="46"/>
      <c r="G42" s="15" t="s">
        <v>16</v>
      </c>
      <c r="H42" s="32"/>
    </row>
    <row r="43" spans="1:8" ht="21" customHeight="1">
      <c r="A43" s="25"/>
      <c r="B43" s="25"/>
      <c r="C43" s="30"/>
      <c r="D43" s="28" t="s">
        <v>418</v>
      </c>
      <c r="E43" s="46" t="s">
        <v>16</v>
      </c>
      <c r="F43" s="46"/>
      <c r="G43" s="15" t="s">
        <v>16</v>
      </c>
      <c r="H43" s="32"/>
    </row>
    <row r="44" spans="1:8" ht="21" customHeight="1">
      <c r="A44" s="25"/>
      <c r="B44" s="25"/>
      <c r="C44" s="30"/>
      <c r="D44" s="28" t="s">
        <v>419</v>
      </c>
      <c r="E44" s="46" t="s">
        <v>16</v>
      </c>
      <c r="F44" s="46"/>
      <c r="G44" s="15" t="s">
        <v>16</v>
      </c>
      <c r="H44" s="32"/>
    </row>
    <row r="45" spans="1:8" ht="21" customHeight="1">
      <c r="A45" s="25"/>
      <c r="B45" s="25"/>
      <c r="C45" s="30"/>
      <c r="D45" s="28" t="s">
        <v>420</v>
      </c>
      <c r="E45" s="46" t="s">
        <v>16</v>
      </c>
      <c r="F45" s="46"/>
      <c r="G45" s="15" t="s">
        <v>16</v>
      </c>
      <c r="H45" s="32"/>
    </row>
    <row r="46" spans="1:8" ht="21" customHeight="1">
      <c r="A46" s="25"/>
      <c r="B46" s="25"/>
      <c r="C46" s="30"/>
      <c r="D46" s="28" t="s">
        <v>421</v>
      </c>
      <c r="E46" s="46" t="s">
        <v>16</v>
      </c>
      <c r="F46" s="46"/>
      <c r="G46" s="15" t="s">
        <v>16</v>
      </c>
      <c r="H46" s="32"/>
    </row>
    <row r="47" spans="1:8" ht="21" customHeight="1">
      <c r="A47" s="25"/>
      <c r="B47" s="25"/>
      <c r="C47" s="31"/>
      <c r="D47" s="28" t="s">
        <v>422</v>
      </c>
      <c r="E47" s="46" t="s">
        <v>16</v>
      </c>
      <c r="F47" s="46"/>
      <c r="G47" s="45" t="s">
        <v>16</v>
      </c>
      <c r="H47" s="45"/>
    </row>
    <row r="48" spans="1:8" ht="21" customHeight="1">
      <c r="A48" s="25"/>
      <c r="B48" s="25"/>
      <c r="C48" s="27" t="s">
        <v>424</v>
      </c>
      <c r="D48" s="28" t="s">
        <v>397</v>
      </c>
      <c r="E48" s="46" t="s">
        <v>425</v>
      </c>
      <c r="F48" s="46"/>
      <c r="G48" s="45" t="s">
        <v>399</v>
      </c>
      <c r="H48" s="45"/>
    </row>
    <row r="49" spans="1:8" ht="21" customHeight="1">
      <c r="A49" s="25"/>
      <c r="B49" s="25"/>
      <c r="C49" s="29"/>
      <c r="D49" s="28" t="s">
        <v>401</v>
      </c>
      <c r="E49" s="46" t="s">
        <v>426</v>
      </c>
      <c r="F49" s="46"/>
      <c r="G49" s="45" t="s">
        <v>427</v>
      </c>
      <c r="H49" s="45"/>
    </row>
    <row r="50" spans="1:8" ht="21" customHeight="1">
      <c r="A50" s="25"/>
      <c r="B50" s="25"/>
      <c r="C50" s="31"/>
      <c r="D50" s="28" t="s">
        <v>404</v>
      </c>
      <c r="E50" s="46" t="s">
        <v>428</v>
      </c>
      <c r="F50" s="46"/>
      <c r="G50" s="45" t="s">
        <v>399</v>
      </c>
      <c r="H50" s="45"/>
    </row>
    <row r="51" spans="1:8" ht="21" customHeight="1">
      <c r="A51" s="25"/>
      <c r="B51" s="25"/>
      <c r="C51" s="27" t="s">
        <v>429</v>
      </c>
      <c r="D51" s="28" t="s">
        <v>397</v>
      </c>
      <c r="E51" s="46" t="s">
        <v>16</v>
      </c>
      <c r="F51" s="46"/>
      <c r="G51" s="45" t="s">
        <v>16</v>
      </c>
      <c r="H51" s="45"/>
    </row>
    <row r="52" spans="1:8" ht="21" customHeight="1">
      <c r="A52" s="25"/>
      <c r="B52" s="25"/>
      <c r="C52" s="29"/>
      <c r="D52" s="28" t="s">
        <v>401</v>
      </c>
      <c r="E52" s="46" t="s">
        <v>16</v>
      </c>
      <c r="F52" s="46"/>
      <c r="G52" s="45" t="s">
        <v>16</v>
      </c>
      <c r="H52" s="45"/>
    </row>
    <row r="53" spans="1:8" ht="21" customHeight="1">
      <c r="A53" s="25"/>
      <c r="B53" s="25"/>
      <c r="C53" s="31"/>
      <c r="D53" s="28" t="s">
        <v>404</v>
      </c>
      <c r="E53" s="46" t="s">
        <v>16</v>
      </c>
      <c r="F53" s="46"/>
      <c r="G53" s="45" t="s">
        <v>16</v>
      </c>
      <c r="H53" s="45"/>
    </row>
    <row r="54" spans="1:8" ht="21" customHeight="1">
      <c r="A54" s="25"/>
      <c r="B54" s="25" t="s">
        <v>430</v>
      </c>
      <c r="C54" s="27" t="s">
        <v>431</v>
      </c>
      <c r="D54" s="28" t="s">
        <v>397</v>
      </c>
      <c r="E54" s="46" t="s">
        <v>16</v>
      </c>
      <c r="F54" s="46"/>
      <c r="G54" s="45" t="s">
        <v>16</v>
      </c>
      <c r="H54" s="45"/>
    </row>
    <row r="55" spans="1:8" ht="21" customHeight="1">
      <c r="A55" s="25"/>
      <c r="B55" s="25"/>
      <c r="C55" s="29"/>
      <c r="D55" s="28" t="s">
        <v>401</v>
      </c>
      <c r="E55" s="46" t="s">
        <v>16</v>
      </c>
      <c r="F55" s="46"/>
      <c r="G55" s="45" t="s">
        <v>16</v>
      </c>
      <c r="H55" s="45"/>
    </row>
    <row r="56" spans="1:8" ht="21" customHeight="1">
      <c r="A56" s="25"/>
      <c r="B56" s="25"/>
      <c r="C56" s="31"/>
      <c r="D56" s="28" t="s">
        <v>404</v>
      </c>
      <c r="E56" s="46" t="s">
        <v>16</v>
      </c>
      <c r="F56" s="46"/>
      <c r="G56" s="45" t="s">
        <v>16</v>
      </c>
      <c r="H56" s="45"/>
    </row>
    <row r="57" spans="1:8" ht="21" customHeight="1">
      <c r="A57" s="25"/>
      <c r="B57" s="25"/>
      <c r="C57" s="27" t="s">
        <v>432</v>
      </c>
      <c r="D57" s="28" t="s">
        <v>397</v>
      </c>
      <c r="E57" s="46" t="s">
        <v>433</v>
      </c>
      <c r="F57" s="46"/>
      <c r="G57" s="45" t="s">
        <v>399</v>
      </c>
      <c r="H57" s="45"/>
    </row>
    <row r="58" spans="1:8" ht="21" customHeight="1">
      <c r="A58" s="25"/>
      <c r="B58" s="25"/>
      <c r="C58" s="29"/>
      <c r="D58" s="28" t="s">
        <v>401</v>
      </c>
      <c r="E58" s="46" t="s">
        <v>434</v>
      </c>
      <c r="F58" s="46"/>
      <c r="G58" s="45" t="s">
        <v>406</v>
      </c>
      <c r="H58" s="45"/>
    </row>
    <row r="59" spans="1:8" ht="21" customHeight="1">
      <c r="A59" s="25"/>
      <c r="B59" s="25"/>
      <c r="C59" s="31"/>
      <c r="D59" s="28" t="s">
        <v>404</v>
      </c>
      <c r="E59" s="46" t="s">
        <v>16</v>
      </c>
      <c r="F59" s="46"/>
      <c r="G59" s="45" t="s">
        <v>16</v>
      </c>
      <c r="H59" s="45"/>
    </row>
    <row r="60" spans="1:8" ht="21" customHeight="1">
      <c r="A60" s="25"/>
      <c r="B60" s="25"/>
      <c r="C60" s="27" t="s">
        <v>435</v>
      </c>
      <c r="D60" s="28" t="s">
        <v>397</v>
      </c>
      <c r="E60" s="46" t="s">
        <v>16</v>
      </c>
      <c r="F60" s="46"/>
      <c r="G60" s="45" t="s">
        <v>16</v>
      </c>
      <c r="H60" s="45"/>
    </row>
    <row r="61" spans="1:8" ht="21" customHeight="1">
      <c r="A61" s="25"/>
      <c r="B61" s="25"/>
      <c r="C61" s="29"/>
      <c r="D61" s="28" t="s">
        <v>401</v>
      </c>
      <c r="E61" s="46" t="s">
        <v>16</v>
      </c>
      <c r="F61" s="46"/>
      <c r="G61" s="45" t="s">
        <v>16</v>
      </c>
      <c r="H61" s="45"/>
    </row>
    <row r="62" spans="1:8" ht="21" customHeight="1">
      <c r="A62" s="25"/>
      <c r="B62" s="25"/>
      <c r="C62" s="31"/>
      <c r="D62" s="28" t="s">
        <v>404</v>
      </c>
      <c r="E62" s="46" t="s">
        <v>16</v>
      </c>
      <c r="F62" s="46"/>
      <c r="G62" s="45" t="s">
        <v>16</v>
      </c>
      <c r="H62" s="45"/>
    </row>
    <row r="63" spans="1:8" ht="21" customHeight="1">
      <c r="A63" s="25"/>
      <c r="B63" s="25"/>
      <c r="C63" s="27" t="s">
        <v>436</v>
      </c>
      <c r="D63" s="28" t="s">
        <v>397</v>
      </c>
      <c r="E63" s="46" t="s">
        <v>16</v>
      </c>
      <c r="F63" s="46"/>
      <c r="G63" s="45" t="s">
        <v>16</v>
      </c>
      <c r="H63" s="45"/>
    </row>
    <row r="64" spans="1:8" ht="21" customHeight="1">
      <c r="A64" s="25"/>
      <c r="B64" s="25"/>
      <c r="C64" s="29"/>
      <c r="D64" s="28" t="s">
        <v>401</v>
      </c>
      <c r="E64" s="46" t="s">
        <v>16</v>
      </c>
      <c r="F64" s="46"/>
      <c r="G64" s="45" t="s">
        <v>16</v>
      </c>
      <c r="H64" s="45"/>
    </row>
    <row r="65" spans="1:8" ht="21" customHeight="1">
      <c r="A65" s="25"/>
      <c r="B65" s="47"/>
      <c r="C65" s="30"/>
      <c r="D65" s="28" t="s">
        <v>404</v>
      </c>
      <c r="E65" s="46" t="s">
        <v>16</v>
      </c>
      <c r="F65" s="46"/>
      <c r="G65" s="45" t="s">
        <v>16</v>
      </c>
      <c r="H65" s="45"/>
    </row>
    <row r="66" spans="1:8" ht="21" customHeight="1">
      <c r="A66" s="19"/>
      <c r="B66" s="14" t="s">
        <v>437</v>
      </c>
      <c r="C66" s="14" t="s">
        <v>438</v>
      </c>
      <c r="D66" s="28" t="s">
        <v>397</v>
      </c>
      <c r="E66" s="46" t="s">
        <v>439</v>
      </c>
      <c r="F66" s="46"/>
      <c r="G66" s="45" t="s">
        <v>399</v>
      </c>
      <c r="H66" s="45"/>
    </row>
    <row r="67" spans="1:8" ht="21" customHeight="1">
      <c r="A67" s="19"/>
      <c r="B67" s="14"/>
      <c r="C67" s="14"/>
      <c r="D67" s="28" t="s">
        <v>401</v>
      </c>
      <c r="E67" s="46" t="s">
        <v>16</v>
      </c>
      <c r="F67" s="46"/>
      <c r="G67" s="45" t="s">
        <v>16</v>
      </c>
      <c r="H67" s="45"/>
    </row>
    <row r="68" spans="1:8" ht="21" customHeight="1">
      <c r="A68" s="19"/>
      <c r="B68" s="14"/>
      <c r="C68" s="14"/>
      <c r="D68" s="48" t="s">
        <v>404</v>
      </c>
      <c r="E68" s="46" t="s">
        <v>16</v>
      </c>
      <c r="F68" s="46"/>
      <c r="G68" s="45" t="s">
        <v>16</v>
      </c>
      <c r="H68" s="45"/>
    </row>
    <row r="69" spans="5:8" ht="14.25">
      <c r="E69" s="49"/>
      <c r="F69" s="49"/>
      <c r="G69" s="49"/>
      <c r="H69" s="49"/>
    </row>
  </sheetData>
  <sheetProtection/>
  <mergeCells count="111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C12:E12"/>
    <mergeCell ref="C13:E13"/>
    <mergeCell ref="C14:E14"/>
    <mergeCell ref="B15:E15"/>
    <mergeCell ref="B16:H16"/>
    <mergeCell ref="D17:F17"/>
    <mergeCell ref="G17:H17"/>
    <mergeCell ref="E18:F18"/>
    <mergeCell ref="G18:H18"/>
    <mergeCell ref="E19:F19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E32:F32"/>
    <mergeCell ref="G32:H32"/>
    <mergeCell ref="E33:F33"/>
    <mergeCell ref="G33:H33"/>
    <mergeCell ref="E34:F34"/>
    <mergeCell ref="G34:H34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E66:F66"/>
    <mergeCell ref="G66:H66"/>
    <mergeCell ref="E67:F67"/>
    <mergeCell ref="G67:H67"/>
    <mergeCell ref="E68:F68"/>
    <mergeCell ref="G68:H68"/>
    <mergeCell ref="A5:A15"/>
    <mergeCell ref="A17:A68"/>
    <mergeCell ref="B5:B6"/>
    <mergeCell ref="B18:B53"/>
    <mergeCell ref="B54:B65"/>
    <mergeCell ref="B66:B68"/>
    <mergeCell ref="C18:C32"/>
    <mergeCell ref="C33:C47"/>
    <mergeCell ref="C48:C50"/>
    <mergeCell ref="C51:C53"/>
    <mergeCell ref="C54:C56"/>
    <mergeCell ref="C57:C59"/>
    <mergeCell ref="C60:C62"/>
    <mergeCell ref="C63:C65"/>
    <mergeCell ref="C66:C68"/>
    <mergeCell ref="C5:E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workbookViewId="0" topLeftCell="A1">
      <selection activeCell="H32" sqref="H32"/>
    </sheetView>
  </sheetViews>
  <sheetFormatPr defaultColWidth="9.33203125" defaultRowHeight="11.25"/>
  <cols>
    <col min="1" max="1" width="4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>
      <c r="A2" s="2" t="s">
        <v>440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 t="s">
        <v>6</v>
      </c>
    </row>
    <row r="4" spans="1:12" ht="12">
      <c r="A4" s="4" t="s">
        <v>441</v>
      </c>
      <c r="B4" s="4" t="s">
        <v>442</v>
      </c>
      <c r="C4" s="4"/>
      <c r="D4" s="4"/>
      <c r="E4" s="4" t="s">
        <v>443</v>
      </c>
      <c r="F4" s="4" t="s">
        <v>444</v>
      </c>
      <c r="G4" s="4" t="s">
        <v>445</v>
      </c>
      <c r="H4" s="4" t="s">
        <v>445</v>
      </c>
      <c r="I4" s="4" t="s">
        <v>445</v>
      </c>
      <c r="J4" s="4" t="s">
        <v>445</v>
      </c>
      <c r="K4" s="4" t="s">
        <v>445</v>
      </c>
      <c r="L4" s="4" t="s">
        <v>445</v>
      </c>
    </row>
    <row r="5" spans="1:12" ht="12">
      <c r="A5" s="4"/>
      <c r="B5" s="4" t="s">
        <v>446</v>
      </c>
      <c r="C5" s="4" t="s">
        <v>364</v>
      </c>
      <c r="D5" s="4" t="s">
        <v>365</v>
      </c>
      <c r="E5" s="4"/>
      <c r="F5" s="4"/>
      <c r="G5" s="4" t="s">
        <v>447</v>
      </c>
      <c r="H5" s="4" t="s">
        <v>447</v>
      </c>
      <c r="I5" s="9" t="s">
        <v>430</v>
      </c>
      <c r="J5" s="9" t="s">
        <v>430</v>
      </c>
      <c r="K5" s="9" t="s">
        <v>438</v>
      </c>
      <c r="L5" s="9" t="s">
        <v>438</v>
      </c>
    </row>
    <row r="6" spans="1:12" ht="12">
      <c r="A6" s="5"/>
      <c r="B6" s="5"/>
      <c r="C6" s="5"/>
      <c r="D6" s="5"/>
      <c r="E6" s="5"/>
      <c r="F6" s="5"/>
      <c r="G6" s="5" t="s">
        <v>393</v>
      </c>
      <c r="H6" s="8" t="s">
        <v>448</v>
      </c>
      <c r="I6" s="8" t="s">
        <v>393</v>
      </c>
      <c r="J6" s="8" t="s">
        <v>448</v>
      </c>
      <c r="K6" s="8" t="s">
        <v>393</v>
      </c>
      <c r="L6" s="8" t="s">
        <v>448</v>
      </c>
    </row>
    <row r="7" spans="1:12" ht="17.25" customHeight="1">
      <c r="A7" s="6" t="s">
        <v>16</v>
      </c>
      <c r="B7" s="7" t="s">
        <v>16</v>
      </c>
      <c r="C7" s="7" t="s">
        <v>16</v>
      </c>
      <c r="D7" s="7" t="e">
        <f aca="true" t="shared" si="0" ref="D7:D16">B7-C7</f>
        <v>#VALUE!</v>
      </c>
      <c r="E7" s="6"/>
      <c r="F7" s="6" t="s">
        <v>16</v>
      </c>
      <c r="G7" s="6" t="s">
        <v>16</v>
      </c>
      <c r="H7" s="6" t="s">
        <v>16</v>
      </c>
      <c r="I7" s="6" t="s">
        <v>16</v>
      </c>
      <c r="J7" s="6" t="s">
        <v>16</v>
      </c>
      <c r="K7" s="6" t="s">
        <v>16</v>
      </c>
      <c r="L7" s="6" t="s">
        <v>16</v>
      </c>
    </row>
    <row r="8" spans="1:12" ht="17.25" customHeight="1">
      <c r="A8" s="6" t="s">
        <v>16</v>
      </c>
      <c r="B8" s="7" t="s">
        <v>16</v>
      </c>
      <c r="C8" s="7" t="s">
        <v>16</v>
      </c>
      <c r="D8" s="7" t="e">
        <f t="shared" si="0"/>
        <v>#VALUE!</v>
      </c>
      <c r="E8" s="6"/>
      <c r="F8" s="6" t="s">
        <v>16</v>
      </c>
      <c r="G8" s="6" t="s">
        <v>16</v>
      </c>
      <c r="H8" s="6" t="s">
        <v>16</v>
      </c>
      <c r="I8" s="6" t="s">
        <v>16</v>
      </c>
      <c r="J8" s="6" t="s">
        <v>16</v>
      </c>
      <c r="K8" s="6" t="s">
        <v>16</v>
      </c>
      <c r="L8" s="6" t="s">
        <v>16</v>
      </c>
    </row>
    <row r="9" spans="1:12" ht="17.25" customHeight="1">
      <c r="A9" s="6" t="s">
        <v>16</v>
      </c>
      <c r="B9" s="7" t="s">
        <v>16</v>
      </c>
      <c r="C9" s="7" t="s">
        <v>16</v>
      </c>
      <c r="D9" s="7" t="e">
        <f t="shared" si="0"/>
        <v>#VALUE!</v>
      </c>
      <c r="E9" s="6"/>
      <c r="F9" s="6" t="s">
        <v>16</v>
      </c>
      <c r="G9" s="6" t="s">
        <v>16</v>
      </c>
      <c r="H9" s="6" t="s">
        <v>16</v>
      </c>
      <c r="I9" s="6" t="s">
        <v>16</v>
      </c>
      <c r="J9" s="6" t="s">
        <v>16</v>
      </c>
      <c r="K9" s="6" t="s">
        <v>16</v>
      </c>
      <c r="L9" s="6" t="s">
        <v>16</v>
      </c>
    </row>
    <row r="10" spans="1:12" ht="17.25" customHeight="1">
      <c r="A10" s="6" t="s">
        <v>16</v>
      </c>
      <c r="B10" s="7" t="s">
        <v>16</v>
      </c>
      <c r="C10" s="7" t="s">
        <v>16</v>
      </c>
      <c r="D10" s="7" t="e">
        <f t="shared" si="0"/>
        <v>#VALUE!</v>
      </c>
      <c r="E10" s="6"/>
      <c r="F10" s="6" t="s">
        <v>16</v>
      </c>
      <c r="G10" s="6" t="s">
        <v>16</v>
      </c>
      <c r="H10" s="6" t="s">
        <v>16</v>
      </c>
      <c r="I10" s="6" t="s">
        <v>16</v>
      </c>
      <c r="J10" s="6" t="s">
        <v>16</v>
      </c>
      <c r="K10" s="6" t="s">
        <v>16</v>
      </c>
      <c r="L10" s="6" t="s">
        <v>16</v>
      </c>
    </row>
    <row r="11" spans="1:12" ht="17.25" customHeight="1">
      <c r="A11" s="6" t="s">
        <v>16</v>
      </c>
      <c r="B11" s="7" t="s">
        <v>16</v>
      </c>
      <c r="C11" s="7" t="s">
        <v>16</v>
      </c>
      <c r="D11" s="7" t="e">
        <f t="shared" si="0"/>
        <v>#VALUE!</v>
      </c>
      <c r="E11" s="6"/>
      <c r="F11" s="6" t="s">
        <v>16</v>
      </c>
      <c r="G11" s="6" t="s">
        <v>16</v>
      </c>
      <c r="H11" s="6" t="s">
        <v>16</v>
      </c>
      <c r="I11" s="6" t="s">
        <v>16</v>
      </c>
      <c r="J11" s="6" t="s">
        <v>16</v>
      </c>
      <c r="K11" s="6" t="s">
        <v>16</v>
      </c>
      <c r="L11" s="6" t="s">
        <v>16</v>
      </c>
    </row>
    <row r="12" spans="1:12" ht="17.25" customHeight="1">
      <c r="A12" s="6" t="s">
        <v>16</v>
      </c>
      <c r="B12" s="7" t="s">
        <v>16</v>
      </c>
      <c r="C12" s="7" t="s">
        <v>16</v>
      </c>
      <c r="D12" s="7" t="e">
        <f t="shared" si="0"/>
        <v>#VALUE!</v>
      </c>
      <c r="E12" s="6"/>
      <c r="F12" s="6" t="s">
        <v>16</v>
      </c>
      <c r="G12" s="6" t="s">
        <v>16</v>
      </c>
      <c r="H12" s="6" t="s">
        <v>16</v>
      </c>
      <c r="I12" s="6" t="s">
        <v>16</v>
      </c>
      <c r="J12" s="6" t="s">
        <v>16</v>
      </c>
      <c r="K12" s="6" t="s">
        <v>16</v>
      </c>
      <c r="L12" s="6" t="s">
        <v>16</v>
      </c>
    </row>
    <row r="13" spans="1:12" ht="17.25" customHeight="1">
      <c r="A13" s="6" t="s">
        <v>16</v>
      </c>
      <c r="B13" s="7" t="s">
        <v>16</v>
      </c>
      <c r="C13" s="7" t="s">
        <v>16</v>
      </c>
      <c r="D13" s="7" t="e">
        <f t="shared" si="0"/>
        <v>#VALUE!</v>
      </c>
      <c r="E13" s="6"/>
      <c r="F13" s="6" t="s">
        <v>16</v>
      </c>
      <c r="G13" s="6" t="s">
        <v>16</v>
      </c>
      <c r="H13" s="6" t="s">
        <v>16</v>
      </c>
      <c r="I13" s="6" t="s">
        <v>16</v>
      </c>
      <c r="J13" s="6" t="s">
        <v>16</v>
      </c>
      <c r="K13" s="6" t="s">
        <v>16</v>
      </c>
      <c r="L13" s="6" t="s">
        <v>16</v>
      </c>
    </row>
    <row r="14" spans="1:12" ht="17.25" customHeight="1">
      <c r="A14" s="6" t="s">
        <v>16</v>
      </c>
      <c r="B14" s="7" t="s">
        <v>16</v>
      </c>
      <c r="C14" s="7" t="s">
        <v>16</v>
      </c>
      <c r="D14" s="7" t="e">
        <f t="shared" si="0"/>
        <v>#VALUE!</v>
      </c>
      <c r="E14" s="6"/>
      <c r="F14" s="6" t="s">
        <v>16</v>
      </c>
      <c r="G14" s="6" t="s">
        <v>16</v>
      </c>
      <c r="H14" s="6" t="s">
        <v>16</v>
      </c>
      <c r="I14" s="6" t="s">
        <v>16</v>
      </c>
      <c r="J14" s="6" t="s">
        <v>16</v>
      </c>
      <c r="K14" s="6" t="s">
        <v>16</v>
      </c>
      <c r="L14" s="6" t="s">
        <v>16</v>
      </c>
    </row>
    <row r="15" spans="1:12" ht="17.25" customHeight="1">
      <c r="A15" s="6" t="s">
        <v>16</v>
      </c>
      <c r="B15" s="7" t="s">
        <v>16</v>
      </c>
      <c r="C15" s="7" t="s">
        <v>16</v>
      </c>
      <c r="D15" s="7" t="e">
        <f t="shared" si="0"/>
        <v>#VALUE!</v>
      </c>
      <c r="E15" s="6"/>
      <c r="F15" s="6" t="s">
        <v>16</v>
      </c>
      <c r="G15" s="6" t="s">
        <v>16</v>
      </c>
      <c r="H15" s="6" t="s">
        <v>16</v>
      </c>
      <c r="I15" s="6" t="s">
        <v>16</v>
      </c>
      <c r="J15" s="6" t="s">
        <v>16</v>
      </c>
      <c r="K15" s="6" t="s">
        <v>16</v>
      </c>
      <c r="L15" s="6" t="s">
        <v>16</v>
      </c>
    </row>
    <row r="16" spans="1:12" ht="17.25" customHeight="1">
      <c r="A16" s="6" t="s">
        <v>16</v>
      </c>
      <c r="B16" s="7" t="s">
        <v>16</v>
      </c>
      <c r="C16" s="7" t="s">
        <v>16</v>
      </c>
      <c r="D16" s="7" t="e">
        <f t="shared" si="0"/>
        <v>#VALUE!</v>
      </c>
      <c r="E16" s="6"/>
      <c r="F16" s="6" t="s">
        <v>16</v>
      </c>
      <c r="G16" s="6" t="s">
        <v>16</v>
      </c>
      <c r="H16" s="6" t="s">
        <v>16</v>
      </c>
      <c r="I16" s="6" t="s">
        <v>16</v>
      </c>
      <c r="J16" s="6" t="s">
        <v>16</v>
      </c>
      <c r="K16" s="6" t="s">
        <v>16</v>
      </c>
      <c r="L16" s="6" t="s">
        <v>16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4" width="36.5" style="0" customWidth="1"/>
    <col min="5" max="7" width="8.66015625" style="0" customWidth="1"/>
  </cols>
  <sheetData>
    <row r="1" spans="1:4" ht="20.25" customHeight="1">
      <c r="A1" s="152"/>
      <c r="B1" s="152"/>
      <c r="C1" s="152"/>
      <c r="D1" s="73" t="s">
        <v>3</v>
      </c>
    </row>
    <row r="2" spans="1:4" ht="20.25" customHeight="1">
      <c r="A2" s="52" t="s">
        <v>4</v>
      </c>
      <c r="B2" s="52"/>
      <c r="C2" s="52"/>
      <c r="D2" s="52"/>
    </row>
    <row r="3" spans="1:4" ht="20.25" customHeight="1">
      <c r="A3" s="153" t="s">
        <v>5</v>
      </c>
      <c r="B3" s="154"/>
      <c r="C3" s="90"/>
      <c r="D3" s="73" t="s">
        <v>6</v>
      </c>
    </row>
    <row r="4" spans="1:4" ht="15" customHeight="1">
      <c r="A4" s="155" t="s">
        <v>7</v>
      </c>
      <c r="B4" s="156"/>
      <c r="C4" s="155" t="s">
        <v>8</v>
      </c>
      <c r="D4" s="156"/>
    </row>
    <row r="5" spans="1:4" ht="15" customHeight="1">
      <c r="A5" s="158" t="s">
        <v>9</v>
      </c>
      <c r="B5" s="160" t="s">
        <v>10</v>
      </c>
      <c r="C5" s="158" t="s">
        <v>9</v>
      </c>
      <c r="D5" s="182" t="s">
        <v>10</v>
      </c>
    </row>
    <row r="6" spans="1:4" ht="15" customHeight="1">
      <c r="A6" s="172" t="s">
        <v>11</v>
      </c>
      <c r="B6" s="162">
        <v>398.994326</v>
      </c>
      <c r="C6" s="176" t="s">
        <v>12</v>
      </c>
      <c r="D6" s="162">
        <v>0</v>
      </c>
    </row>
    <row r="7" spans="1:4" ht="15" customHeight="1">
      <c r="A7" s="172" t="s">
        <v>13</v>
      </c>
      <c r="B7" s="162">
        <v>0</v>
      </c>
      <c r="C7" s="176" t="s">
        <v>14</v>
      </c>
      <c r="D7" s="162">
        <v>0</v>
      </c>
    </row>
    <row r="8" spans="1:4" ht="15" customHeight="1">
      <c r="A8" s="172" t="s">
        <v>15</v>
      </c>
      <c r="B8" s="162" t="s">
        <v>16</v>
      </c>
      <c r="C8" s="176" t="s">
        <v>17</v>
      </c>
      <c r="D8" s="162">
        <v>0</v>
      </c>
    </row>
    <row r="9" spans="1:4" ht="15" customHeight="1">
      <c r="A9" s="172" t="s">
        <v>18</v>
      </c>
      <c r="B9" s="162">
        <v>0</v>
      </c>
      <c r="C9" s="176" t="s">
        <v>19</v>
      </c>
      <c r="D9" s="162">
        <v>324.804558</v>
      </c>
    </row>
    <row r="10" spans="1:4" ht="15" customHeight="1">
      <c r="A10" s="172" t="s">
        <v>20</v>
      </c>
      <c r="B10" s="162" t="s">
        <v>16</v>
      </c>
      <c r="C10" s="176" t="s">
        <v>21</v>
      </c>
      <c r="D10" s="162">
        <v>0</v>
      </c>
    </row>
    <row r="11" spans="1:4" ht="15" customHeight="1">
      <c r="A11" s="172" t="s">
        <v>22</v>
      </c>
      <c r="B11" s="162" t="s">
        <v>16</v>
      </c>
      <c r="C11" s="176" t="s">
        <v>23</v>
      </c>
      <c r="D11" s="162">
        <v>0</v>
      </c>
    </row>
    <row r="12" spans="1:4" ht="15" customHeight="1">
      <c r="A12" s="172" t="s">
        <v>24</v>
      </c>
      <c r="B12" s="162"/>
      <c r="C12" s="176" t="s">
        <v>25</v>
      </c>
      <c r="D12" s="162">
        <v>0</v>
      </c>
    </row>
    <row r="13" spans="1:4" ht="15" customHeight="1">
      <c r="A13" s="172" t="s">
        <v>26</v>
      </c>
      <c r="B13" s="162"/>
      <c r="C13" s="176" t="s">
        <v>27</v>
      </c>
      <c r="D13" s="162">
        <v>39.308448</v>
      </c>
    </row>
    <row r="14" spans="1:4" ht="15" customHeight="1">
      <c r="A14" s="172" t="s">
        <v>28</v>
      </c>
      <c r="B14" s="162"/>
      <c r="C14" s="176" t="s">
        <v>29</v>
      </c>
      <c r="D14" s="162">
        <v>0</v>
      </c>
    </row>
    <row r="15" spans="1:4" ht="15" customHeight="1">
      <c r="A15" s="172" t="s">
        <v>30</v>
      </c>
      <c r="B15" s="237"/>
      <c r="C15" s="176" t="s">
        <v>31</v>
      </c>
      <c r="D15" s="162">
        <v>15.222344</v>
      </c>
    </row>
    <row r="16" spans="1:4" ht="15" customHeight="1">
      <c r="A16" s="172" t="s">
        <v>32</v>
      </c>
      <c r="B16" s="167"/>
      <c r="C16" s="176" t="s">
        <v>33</v>
      </c>
      <c r="D16" s="162">
        <v>0</v>
      </c>
    </row>
    <row r="17" spans="1:4" ht="15" customHeight="1">
      <c r="A17" s="169"/>
      <c r="B17" s="167"/>
      <c r="C17" s="176" t="s">
        <v>34</v>
      </c>
      <c r="D17" s="162">
        <v>0</v>
      </c>
    </row>
    <row r="18" spans="1:4" ht="15" customHeight="1">
      <c r="A18" s="169"/>
      <c r="B18" s="167"/>
      <c r="C18" s="176" t="s">
        <v>35</v>
      </c>
      <c r="D18" s="162">
        <v>0</v>
      </c>
    </row>
    <row r="19" spans="1:4" ht="15" customHeight="1">
      <c r="A19" s="169"/>
      <c r="B19" s="167"/>
      <c r="C19" s="176" t="s">
        <v>36</v>
      </c>
      <c r="D19" s="162">
        <v>0</v>
      </c>
    </row>
    <row r="20" spans="1:4" ht="15" customHeight="1">
      <c r="A20" s="169"/>
      <c r="B20" s="167"/>
      <c r="C20" s="176" t="s">
        <v>37</v>
      </c>
      <c r="D20" s="162">
        <v>0</v>
      </c>
    </row>
    <row r="21" spans="1:4" ht="15" customHeight="1">
      <c r="A21" s="169"/>
      <c r="B21" s="167"/>
      <c r="C21" s="176" t="s">
        <v>38</v>
      </c>
      <c r="D21" s="162">
        <v>0</v>
      </c>
    </row>
    <row r="22" spans="1:4" ht="15" customHeight="1">
      <c r="A22" s="169"/>
      <c r="B22" s="167"/>
      <c r="C22" s="176" t="s">
        <v>39</v>
      </c>
      <c r="D22" s="162">
        <v>0</v>
      </c>
    </row>
    <row r="23" spans="1:4" ht="15" customHeight="1">
      <c r="A23" s="169"/>
      <c r="B23" s="167"/>
      <c r="C23" s="176" t="s">
        <v>40</v>
      </c>
      <c r="D23" s="162">
        <v>0</v>
      </c>
    </row>
    <row r="24" spans="1:4" ht="15" customHeight="1">
      <c r="A24" s="169"/>
      <c r="B24" s="167"/>
      <c r="C24" s="176" t="s">
        <v>41</v>
      </c>
      <c r="D24" s="162">
        <v>0</v>
      </c>
    </row>
    <row r="25" spans="1:4" ht="15" customHeight="1">
      <c r="A25" s="169"/>
      <c r="B25" s="167"/>
      <c r="C25" s="176" t="s">
        <v>42</v>
      </c>
      <c r="D25" s="162">
        <v>19.658976</v>
      </c>
    </row>
    <row r="26" spans="1:4" ht="15" customHeight="1">
      <c r="A26" s="172"/>
      <c r="B26" s="167"/>
      <c r="C26" s="176" t="s">
        <v>43</v>
      </c>
      <c r="D26" s="162">
        <v>0</v>
      </c>
    </row>
    <row r="27" spans="1:4" ht="15" customHeight="1">
      <c r="A27" s="172"/>
      <c r="B27" s="167"/>
      <c r="C27" s="176" t="s">
        <v>44</v>
      </c>
      <c r="D27" s="162">
        <v>0</v>
      </c>
    </row>
    <row r="28" spans="1:4" ht="15" customHeight="1">
      <c r="A28" s="172"/>
      <c r="B28" s="167"/>
      <c r="C28" s="176" t="s">
        <v>45</v>
      </c>
      <c r="D28" s="162">
        <v>0</v>
      </c>
    </row>
    <row r="29" spans="1:4" ht="15" customHeight="1">
      <c r="A29" s="172"/>
      <c r="B29" s="167"/>
      <c r="C29" s="176" t="s">
        <v>46</v>
      </c>
      <c r="D29" s="162">
        <v>0</v>
      </c>
    </row>
    <row r="30" spans="1:4" ht="15" customHeight="1">
      <c r="A30" s="172"/>
      <c r="B30" s="167"/>
      <c r="C30" s="176" t="s">
        <v>47</v>
      </c>
      <c r="D30" s="162">
        <v>0</v>
      </c>
    </row>
    <row r="31" spans="1:4" ht="15" customHeight="1">
      <c r="A31" s="172"/>
      <c r="B31" s="167"/>
      <c r="C31" s="176" t="s">
        <v>48</v>
      </c>
      <c r="D31" s="162">
        <v>0</v>
      </c>
    </row>
    <row r="32" spans="1:4" ht="15" customHeight="1">
      <c r="A32" s="172"/>
      <c r="B32" s="167"/>
      <c r="C32" s="176" t="s">
        <v>49</v>
      </c>
      <c r="D32" s="162">
        <v>0</v>
      </c>
    </row>
    <row r="33" spans="1:4" ht="15" customHeight="1">
      <c r="A33" s="172"/>
      <c r="B33" s="167"/>
      <c r="C33" s="176" t="s">
        <v>50</v>
      </c>
      <c r="D33" s="162">
        <v>0</v>
      </c>
    </row>
    <row r="34" spans="1:4" ht="15" customHeight="1">
      <c r="A34" s="172"/>
      <c r="B34" s="167"/>
      <c r="C34" s="176" t="s">
        <v>51</v>
      </c>
      <c r="D34" s="162">
        <v>0</v>
      </c>
    </row>
    <row r="35" spans="1:4" ht="15" customHeight="1">
      <c r="A35" s="172"/>
      <c r="B35" s="167"/>
      <c r="C35" s="176"/>
      <c r="D35" s="165"/>
    </row>
    <row r="36" spans="1:4" ht="15" customHeight="1">
      <c r="A36" s="173" t="s">
        <v>52</v>
      </c>
      <c r="B36" s="174">
        <f>SUM(B6:B34)</f>
        <v>398.994326</v>
      </c>
      <c r="C36" s="175" t="s">
        <v>53</v>
      </c>
      <c r="D36" s="165">
        <f>SUM(D6:D34)</f>
        <v>398.994326</v>
      </c>
    </row>
    <row r="37" spans="1:4" ht="15" customHeight="1">
      <c r="A37" s="172" t="s">
        <v>54</v>
      </c>
      <c r="B37" s="167"/>
      <c r="C37" s="176" t="s">
        <v>55</v>
      </c>
      <c r="D37" s="162"/>
    </row>
    <row r="38" spans="1:4" ht="15" customHeight="1">
      <c r="A38" s="172" t="s">
        <v>56</v>
      </c>
      <c r="B38" s="167">
        <v>0</v>
      </c>
      <c r="C38" s="176" t="s">
        <v>57</v>
      </c>
      <c r="D38" s="162"/>
    </row>
    <row r="39" spans="1:4" ht="15" customHeight="1">
      <c r="A39" s="172"/>
      <c r="B39" s="167"/>
      <c r="C39" s="176" t="s">
        <v>58</v>
      </c>
      <c r="D39" s="162"/>
    </row>
    <row r="40" spans="1:4" ht="15" customHeight="1">
      <c r="A40" s="172"/>
      <c r="B40" s="178"/>
      <c r="C40" s="176"/>
      <c r="D40" s="165"/>
    </row>
    <row r="41" spans="1:4" ht="15" customHeight="1">
      <c r="A41" s="173" t="s">
        <v>59</v>
      </c>
      <c r="B41" s="238">
        <f>SUM(B36:B38)</f>
        <v>398.994326</v>
      </c>
      <c r="C41" s="175" t="s">
        <v>60</v>
      </c>
      <c r="D41" s="165">
        <f>SUM(D36,D37,D39)</f>
        <v>398.994326</v>
      </c>
    </row>
    <row r="42" spans="1:4" ht="20.25" customHeight="1">
      <c r="A42" s="179"/>
      <c r="B42" s="239"/>
      <c r="C42" s="181"/>
      <c r="D42" s="240"/>
    </row>
  </sheetData>
  <sheetProtection/>
  <mergeCells count="3">
    <mergeCell ref="A2:D2"/>
    <mergeCell ref="A4:B4"/>
    <mergeCell ref="C4:D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7.66015625" style="0" customWidth="1"/>
    <col min="7" max="7" width="15.5" style="0" customWidth="1"/>
    <col min="8" max="15" width="14.83203125" style="0" customWidth="1"/>
    <col min="16" max="18" width="12.33203125" style="0" customWidth="1"/>
    <col min="19" max="19" width="16" style="0" customWidth="1"/>
    <col min="20" max="20" width="17" style="0" customWidth="1"/>
  </cols>
  <sheetData>
    <row r="1" spans="1:20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138"/>
      <c r="T1" s="140" t="s">
        <v>61</v>
      </c>
    </row>
    <row r="2" spans="1:20" ht="19.5" customHeight="1">
      <c r="A2" s="52" t="s">
        <v>62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</row>
    <row r="3" spans="1:20" ht="19.5" customHeight="1">
      <c r="A3" s="219" t="s">
        <v>5</v>
      </c>
      <c r="B3" s="219"/>
      <c r="C3" s="219"/>
      <c r="D3" s="219"/>
      <c r="E3" s="53"/>
      <c r="F3" s="92"/>
      <c r="G3" s="92"/>
      <c r="H3" s="92"/>
      <c r="I3" s="92"/>
      <c r="J3" s="136"/>
      <c r="K3" s="136"/>
      <c r="L3" s="136"/>
      <c r="M3" s="136"/>
      <c r="N3" s="136"/>
      <c r="O3" s="136"/>
      <c r="P3" s="136"/>
      <c r="Q3" s="136"/>
      <c r="R3" s="136"/>
      <c r="S3" s="68"/>
      <c r="T3" s="73" t="s">
        <v>6</v>
      </c>
    </row>
    <row r="4" spans="1:20" ht="19.5" customHeight="1">
      <c r="A4" s="54" t="s">
        <v>63</v>
      </c>
      <c r="B4" s="55"/>
      <c r="C4" s="55"/>
      <c r="D4" s="55"/>
      <c r="E4" s="56"/>
      <c r="F4" s="127" t="s">
        <v>64</v>
      </c>
      <c r="G4" s="149" t="s">
        <v>65</v>
      </c>
      <c r="H4" s="147" t="s">
        <v>66</v>
      </c>
      <c r="I4" s="148"/>
      <c r="J4" s="151"/>
      <c r="K4" s="127" t="s">
        <v>67</v>
      </c>
      <c r="L4" s="77"/>
      <c r="M4" s="225" t="s">
        <v>68</v>
      </c>
      <c r="N4" s="226" t="s">
        <v>69</v>
      </c>
      <c r="O4" s="227"/>
      <c r="P4" s="227"/>
      <c r="Q4" s="227"/>
      <c r="R4" s="233"/>
      <c r="S4" s="127" t="s">
        <v>70</v>
      </c>
      <c r="T4" s="77" t="s">
        <v>71</v>
      </c>
    </row>
    <row r="5" spans="1:20" ht="19.5" customHeight="1">
      <c r="A5" s="54" t="s">
        <v>72</v>
      </c>
      <c r="B5" s="55"/>
      <c r="C5" s="56"/>
      <c r="D5" s="143" t="s">
        <v>73</v>
      </c>
      <c r="E5" s="76" t="s">
        <v>74</v>
      </c>
      <c r="F5" s="77"/>
      <c r="G5" s="149"/>
      <c r="H5" s="220" t="s">
        <v>66</v>
      </c>
      <c r="I5" s="220" t="s">
        <v>75</v>
      </c>
      <c r="J5" s="220" t="s">
        <v>76</v>
      </c>
      <c r="K5" s="222" t="s">
        <v>77</v>
      </c>
      <c r="L5" s="77" t="s">
        <v>78</v>
      </c>
      <c r="M5" s="228"/>
      <c r="N5" s="229" t="s">
        <v>79</v>
      </c>
      <c r="O5" s="229" t="s">
        <v>80</v>
      </c>
      <c r="P5" s="229" t="s">
        <v>81</v>
      </c>
      <c r="Q5" s="229" t="s">
        <v>82</v>
      </c>
      <c r="R5" s="229" t="s">
        <v>83</v>
      </c>
      <c r="S5" s="77"/>
      <c r="T5" s="77"/>
    </row>
    <row r="6" spans="1:20" ht="30.75" customHeight="1">
      <c r="A6" s="59" t="s">
        <v>84</v>
      </c>
      <c r="B6" s="58" t="s">
        <v>85</v>
      </c>
      <c r="C6" s="60" t="s">
        <v>86</v>
      </c>
      <c r="D6" s="78"/>
      <c r="E6" s="78"/>
      <c r="F6" s="79"/>
      <c r="G6" s="150"/>
      <c r="H6" s="221"/>
      <c r="I6" s="221"/>
      <c r="J6" s="221"/>
      <c r="K6" s="223"/>
      <c r="L6" s="79"/>
      <c r="M6" s="230"/>
      <c r="N6" s="79"/>
      <c r="O6" s="79"/>
      <c r="P6" s="79"/>
      <c r="Q6" s="79"/>
      <c r="R6" s="79"/>
      <c r="S6" s="79"/>
      <c r="T6" s="79"/>
    </row>
    <row r="7" spans="1:20" ht="19.5" customHeight="1">
      <c r="A7" s="62" t="s">
        <v>16</v>
      </c>
      <c r="B7" s="62" t="s">
        <v>16</v>
      </c>
      <c r="C7" s="62" t="s">
        <v>16</v>
      </c>
      <c r="D7" s="62" t="s">
        <v>16</v>
      </c>
      <c r="E7" s="62" t="s">
        <v>64</v>
      </c>
      <c r="F7" s="98">
        <v>398.994326</v>
      </c>
      <c r="G7" s="99">
        <v>0</v>
      </c>
      <c r="H7" s="99">
        <v>398.994326</v>
      </c>
      <c r="I7" s="99">
        <v>0</v>
      </c>
      <c r="J7" s="115" t="s">
        <v>16</v>
      </c>
      <c r="K7" s="224">
        <v>0</v>
      </c>
      <c r="L7" s="130" t="s">
        <v>16</v>
      </c>
      <c r="M7" s="231" t="s">
        <v>16</v>
      </c>
      <c r="N7" s="121" t="s">
        <v>16</v>
      </c>
      <c r="O7" s="232" t="s">
        <v>16</v>
      </c>
      <c r="P7" s="130"/>
      <c r="Q7" s="130"/>
      <c r="R7" s="234"/>
      <c r="S7" s="235" t="s">
        <v>16</v>
      </c>
      <c r="T7" s="236"/>
    </row>
    <row r="8" spans="1:20" ht="19.5" customHeight="1">
      <c r="A8" s="62" t="s">
        <v>16</v>
      </c>
      <c r="B8" s="62" t="s">
        <v>16</v>
      </c>
      <c r="C8" s="62" t="s">
        <v>16</v>
      </c>
      <c r="D8" s="62" t="s">
        <v>87</v>
      </c>
      <c r="E8" s="62" t="s">
        <v>0</v>
      </c>
      <c r="F8" s="98">
        <v>398.994326</v>
      </c>
      <c r="G8" s="99">
        <v>0</v>
      </c>
      <c r="H8" s="99">
        <v>398.994326</v>
      </c>
      <c r="I8" s="99">
        <v>0</v>
      </c>
      <c r="J8" s="115" t="s">
        <v>16</v>
      </c>
      <c r="K8" s="224">
        <v>0</v>
      </c>
      <c r="L8" s="130" t="s">
        <v>16</v>
      </c>
      <c r="M8" s="231" t="s">
        <v>16</v>
      </c>
      <c r="N8" s="121" t="s">
        <v>16</v>
      </c>
      <c r="O8" s="232" t="s">
        <v>16</v>
      </c>
      <c r="P8" s="130"/>
      <c r="Q8" s="130"/>
      <c r="R8" s="234"/>
      <c r="S8" s="235" t="s">
        <v>16</v>
      </c>
      <c r="T8" s="236"/>
    </row>
    <row r="9" spans="1:20" ht="19.5" customHeight="1">
      <c r="A9" s="62" t="s">
        <v>88</v>
      </c>
      <c r="B9" s="62" t="s">
        <v>89</v>
      </c>
      <c r="C9" s="62" t="s">
        <v>90</v>
      </c>
      <c r="D9" s="62" t="s">
        <v>91</v>
      </c>
      <c r="E9" s="62" t="s">
        <v>92</v>
      </c>
      <c r="F9" s="98">
        <v>324.804558</v>
      </c>
      <c r="G9" s="99">
        <v>0</v>
      </c>
      <c r="H9" s="99">
        <v>324.804558</v>
      </c>
      <c r="I9" s="99">
        <v>0</v>
      </c>
      <c r="J9" s="115" t="s">
        <v>16</v>
      </c>
      <c r="K9" s="224">
        <v>0</v>
      </c>
      <c r="L9" s="130" t="s">
        <v>16</v>
      </c>
      <c r="M9" s="231" t="s">
        <v>16</v>
      </c>
      <c r="N9" s="121" t="s">
        <v>16</v>
      </c>
      <c r="O9" s="232" t="s">
        <v>16</v>
      </c>
      <c r="P9" s="130"/>
      <c r="Q9" s="130"/>
      <c r="R9" s="234"/>
      <c r="S9" s="235" t="s">
        <v>16</v>
      </c>
      <c r="T9" s="236"/>
    </row>
    <row r="10" spans="1:20" ht="19.5" customHeight="1">
      <c r="A10" s="62" t="s">
        <v>93</v>
      </c>
      <c r="B10" s="62" t="s">
        <v>94</v>
      </c>
      <c r="C10" s="62" t="s">
        <v>94</v>
      </c>
      <c r="D10" s="62" t="s">
        <v>91</v>
      </c>
      <c r="E10" s="62" t="s">
        <v>95</v>
      </c>
      <c r="F10" s="98">
        <v>26.205632</v>
      </c>
      <c r="G10" s="99">
        <v>0</v>
      </c>
      <c r="H10" s="99">
        <v>26.205632</v>
      </c>
      <c r="I10" s="99">
        <v>0</v>
      </c>
      <c r="J10" s="115" t="s">
        <v>16</v>
      </c>
      <c r="K10" s="224">
        <v>0</v>
      </c>
      <c r="L10" s="130" t="s">
        <v>16</v>
      </c>
      <c r="M10" s="231" t="s">
        <v>16</v>
      </c>
      <c r="N10" s="121" t="s">
        <v>16</v>
      </c>
      <c r="O10" s="232" t="s">
        <v>16</v>
      </c>
      <c r="P10" s="130"/>
      <c r="Q10" s="130"/>
      <c r="R10" s="234"/>
      <c r="S10" s="235" t="s">
        <v>16</v>
      </c>
      <c r="T10" s="236"/>
    </row>
    <row r="11" spans="1:20" ht="19.5" customHeight="1">
      <c r="A11" s="62" t="s">
        <v>93</v>
      </c>
      <c r="B11" s="62" t="s">
        <v>94</v>
      </c>
      <c r="C11" s="62" t="s">
        <v>96</v>
      </c>
      <c r="D11" s="62" t="s">
        <v>91</v>
      </c>
      <c r="E11" s="62" t="s">
        <v>97</v>
      </c>
      <c r="F11" s="98">
        <v>13.102816</v>
      </c>
      <c r="G11" s="99">
        <v>0</v>
      </c>
      <c r="H11" s="99">
        <v>13.102816</v>
      </c>
      <c r="I11" s="99">
        <v>0</v>
      </c>
      <c r="J11" s="115" t="s">
        <v>16</v>
      </c>
      <c r="K11" s="224">
        <v>0</v>
      </c>
      <c r="L11" s="130" t="s">
        <v>16</v>
      </c>
      <c r="M11" s="231" t="s">
        <v>16</v>
      </c>
      <c r="N11" s="121" t="s">
        <v>16</v>
      </c>
      <c r="O11" s="232" t="s">
        <v>16</v>
      </c>
      <c r="P11" s="130"/>
      <c r="Q11" s="130"/>
      <c r="R11" s="234"/>
      <c r="S11" s="235" t="s">
        <v>16</v>
      </c>
      <c r="T11" s="236"/>
    </row>
    <row r="12" spans="1:20" ht="19.5" customHeight="1">
      <c r="A12" s="62" t="s">
        <v>98</v>
      </c>
      <c r="B12" s="62" t="s">
        <v>99</v>
      </c>
      <c r="C12" s="62" t="s">
        <v>90</v>
      </c>
      <c r="D12" s="62" t="s">
        <v>91</v>
      </c>
      <c r="E12" s="62" t="s">
        <v>100</v>
      </c>
      <c r="F12" s="98">
        <v>11.464964</v>
      </c>
      <c r="G12" s="99">
        <v>0</v>
      </c>
      <c r="H12" s="99">
        <v>11.464964</v>
      </c>
      <c r="I12" s="99">
        <v>0</v>
      </c>
      <c r="J12" s="115" t="s">
        <v>16</v>
      </c>
      <c r="K12" s="224">
        <v>0</v>
      </c>
      <c r="L12" s="130" t="s">
        <v>16</v>
      </c>
      <c r="M12" s="231" t="s">
        <v>16</v>
      </c>
      <c r="N12" s="121" t="s">
        <v>16</v>
      </c>
      <c r="O12" s="232" t="s">
        <v>16</v>
      </c>
      <c r="P12" s="130"/>
      <c r="Q12" s="130"/>
      <c r="R12" s="234"/>
      <c r="S12" s="235" t="s">
        <v>16</v>
      </c>
      <c r="T12" s="236"/>
    </row>
    <row r="13" spans="1:20" ht="19.5" customHeight="1">
      <c r="A13" s="62" t="s">
        <v>98</v>
      </c>
      <c r="B13" s="62" t="s">
        <v>99</v>
      </c>
      <c r="C13" s="62" t="s">
        <v>101</v>
      </c>
      <c r="D13" s="62" t="s">
        <v>91</v>
      </c>
      <c r="E13" s="62" t="s">
        <v>102</v>
      </c>
      <c r="F13" s="98">
        <v>3.75738</v>
      </c>
      <c r="G13" s="99">
        <v>0</v>
      </c>
      <c r="H13" s="99">
        <v>3.75738</v>
      </c>
      <c r="I13" s="99">
        <v>0</v>
      </c>
      <c r="J13" s="115" t="s">
        <v>16</v>
      </c>
      <c r="K13" s="224">
        <v>0</v>
      </c>
      <c r="L13" s="130" t="s">
        <v>16</v>
      </c>
      <c r="M13" s="231" t="s">
        <v>16</v>
      </c>
      <c r="N13" s="121" t="s">
        <v>16</v>
      </c>
      <c r="O13" s="232" t="s">
        <v>16</v>
      </c>
      <c r="P13" s="130"/>
      <c r="Q13" s="130"/>
      <c r="R13" s="234"/>
      <c r="S13" s="235" t="s">
        <v>16</v>
      </c>
      <c r="T13" s="236"/>
    </row>
    <row r="14" spans="1:20" ht="19.5" customHeight="1">
      <c r="A14" s="62" t="s">
        <v>103</v>
      </c>
      <c r="B14" s="62" t="s">
        <v>89</v>
      </c>
      <c r="C14" s="62" t="s">
        <v>90</v>
      </c>
      <c r="D14" s="62" t="s">
        <v>91</v>
      </c>
      <c r="E14" s="62" t="s">
        <v>104</v>
      </c>
      <c r="F14" s="98">
        <v>19.658976</v>
      </c>
      <c r="G14" s="99">
        <v>0</v>
      </c>
      <c r="H14" s="99">
        <v>19.658976</v>
      </c>
      <c r="I14" s="99">
        <v>0</v>
      </c>
      <c r="J14" s="115" t="s">
        <v>16</v>
      </c>
      <c r="K14" s="224">
        <v>0</v>
      </c>
      <c r="L14" s="130" t="s">
        <v>16</v>
      </c>
      <c r="M14" s="231" t="s">
        <v>16</v>
      </c>
      <c r="N14" s="121" t="s">
        <v>16</v>
      </c>
      <c r="O14" s="232" t="s">
        <v>16</v>
      </c>
      <c r="P14" s="130"/>
      <c r="Q14" s="130"/>
      <c r="R14" s="234"/>
      <c r="S14" s="235" t="s">
        <v>16</v>
      </c>
      <c r="T14" s="236"/>
    </row>
  </sheetData>
  <sheetProtection/>
  <mergeCells count="23">
    <mergeCell ref="A2:T2"/>
    <mergeCell ref="A4:E4"/>
    <mergeCell ref="H4:J4"/>
    <mergeCell ref="K4:L4"/>
    <mergeCell ref="N4:R4"/>
    <mergeCell ref="A5:C5"/>
    <mergeCell ref="D5:D6"/>
    <mergeCell ref="E5:E6"/>
    <mergeCell ref="F4:F6"/>
    <mergeCell ref="G4:G6"/>
    <mergeCell ref="H5:H6"/>
    <mergeCell ref="I5:I6"/>
    <mergeCell ref="J5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90"/>
      <c r="B1" s="199"/>
      <c r="C1" s="199"/>
      <c r="D1" s="199"/>
      <c r="E1" s="199"/>
      <c r="F1" s="199"/>
      <c r="G1" s="199"/>
      <c r="H1" s="199"/>
      <c r="I1" s="199"/>
      <c r="J1" s="216" t="s">
        <v>105</v>
      </c>
    </row>
    <row r="2" spans="1:10" ht="19.5" customHeight="1">
      <c r="A2" s="52" t="s">
        <v>106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9.5" customHeight="1">
      <c r="A3" s="153" t="s">
        <v>5</v>
      </c>
      <c r="B3" s="154"/>
      <c r="C3" s="154"/>
      <c r="D3" s="154"/>
      <c r="E3" s="154"/>
      <c r="F3" s="206"/>
      <c r="G3" s="206"/>
      <c r="H3" s="206"/>
      <c r="I3" s="206"/>
      <c r="J3" s="73" t="s">
        <v>6</v>
      </c>
    </row>
    <row r="4" spans="1:10" ht="19.5" customHeight="1">
      <c r="A4" s="155" t="s">
        <v>63</v>
      </c>
      <c r="B4" s="157"/>
      <c r="C4" s="157"/>
      <c r="D4" s="157"/>
      <c r="E4" s="156"/>
      <c r="F4" s="207" t="s">
        <v>64</v>
      </c>
      <c r="G4" s="208" t="s">
        <v>107</v>
      </c>
      <c r="H4" s="209" t="s">
        <v>108</v>
      </c>
      <c r="I4" s="209" t="s">
        <v>109</v>
      </c>
      <c r="J4" s="203" t="s">
        <v>110</v>
      </c>
    </row>
    <row r="5" spans="1:10" ht="19.5" customHeight="1">
      <c r="A5" s="155" t="s">
        <v>72</v>
      </c>
      <c r="B5" s="157"/>
      <c r="C5" s="156"/>
      <c r="D5" s="200" t="s">
        <v>73</v>
      </c>
      <c r="E5" s="210" t="s">
        <v>111</v>
      </c>
      <c r="F5" s="208"/>
      <c r="G5" s="208"/>
      <c r="H5" s="209"/>
      <c r="I5" s="209"/>
      <c r="J5" s="203"/>
    </row>
    <row r="6" spans="1:10" ht="15" customHeight="1">
      <c r="A6" s="201" t="s">
        <v>84</v>
      </c>
      <c r="B6" s="201" t="s">
        <v>85</v>
      </c>
      <c r="C6" s="202" t="s">
        <v>86</v>
      </c>
      <c r="D6" s="203"/>
      <c r="E6" s="211"/>
      <c r="F6" s="212"/>
      <c r="G6" s="212"/>
      <c r="H6" s="213"/>
      <c r="I6" s="213"/>
      <c r="J6" s="217"/>
    </row>
    <row r="7" spans="1:10" ht="19.5" customHeight="1">
      <c r="A7" s="204" t="s">
        <v>16</v>
      </c>
      <c r="B7" s="204" t="s">
        <v>16</v>
      </c>
      <c r="C7" s="204" t="s">
        <v>16</v>
      </c>
      <c r="D7" s="205" t="s">
        <v>16</v>
      </c>
      <c r="E7" s="205" t="s">
        <v>64</v>
      </c>
      <c r="F7" s="214">
        <f aca="true" t="shared" si="0" ref="F7:F14">SUM(G7:J7)</f>
        <v>398.994326</v>
      </c>
      <c r="G7" s="215">
        <v>360.994326</v>
      </c>
      <c r="H7" s="215">
        <v>38</v>
      </c>
      <c r="I7" s="215"/>
      <c r="J7" s="218"/>
    </row>
    <row r="8" spans="1:10" ht="19.5" customHeight="1">
      <c r="A8" s="204" t="s">
        <v>16</v>
      </c>
      <c r="B8" s="204" t="s">
        <v>16</v>
      </c>
      <c r="C8" s="204" t="s">
        <v>16</v>
      </c>
      <c r="D8" s="205" t="s">
        <v>87</v>
      </c>
      <c r="E8" s="205" t="s">
        <v>0</v>
      </c>
      <c r="F8" s="214">
        <f t="shared" si="0"/>
        <v>398.994326</v>
      </c>
      <c r="G8" s="215">
        <v>360.994326</v>
      </c>
      <c r="H8" s="215">
        <v>38</v>
      </c>
      <c r="I8" s="215"/>
      <c r="J8" s="218"/>
    </row>
    <row r="9" spans="1:10" ht="19.5" customHeight="1">
      <c r="A9" s="204" t="s">
        <v>88</v>
      </c>
      <c r="B9" s="204" t="s">
        <v>89</v>
      </c>
      <c r="C9" s="204" t="s">
        <v>90</v>
      </c>
      <c r="D9" s="205" t="s">
        <v>91</v>
      </c>
      <c r="E9" s="205" t="s">
        <v>92</v>
      </c>
      <c r="F9" s="214">
        <f t="shared" si="0"/>
        <v>324.804558</v>
      </c>
      <c r="G9" s="215">
        <v>286.804558</v>
      </c>
      <c r="H9" s="215">
        <v>38</v>
      </c>
      <c r="I9" s="215"/>
      <c r="J9" s="218"/>
    </row>
    <row r="10" spans="1:10" ht="19.5" customHeight="1">
      <c r="A10" s="204" t="s">
        <v>93</v>
      </c>
      <c r="B10" s="204" t="s">
        <v>94</v>
      </c>
      <c r="C10" s="204" t="s">
        <v>94</v>
      </c>
      <c r="D10" s="205" t="s">
        <v>91</v>
      </c>
      <c r="E10" s="205" t="s">
        <v>95</v>
      </c>
      <c r="F10" s="214">
        <f t="shared" si="0"/>
        <v>26.205632</v>
      </c>
      <c r="G10" s="215">
        <v>26.205632</v>
      </c>
      <c r="H10" s="215">
        <v>0</v>
      </c>
      <c r="I10" s="215"/>
      <c r="J10" s="218"/>
    </row>
    <row r="11" spans="1:10" ht="19.5" customHeight="1">
      <c r="A11" s="204" t="s">
        <v>93</v>
      </c>
      <c r="B11" s="204" t="s">
        <v>94</v>
      </c>
      <c r="C11" s="204" t="s">
        <v>96</v>
      </c>
      <c r="D11" s="205" t="s">
        <v>91</v>
      </c>
      <c r="E11" s="205" t="s">
        <v>97</v>
      </c>
      <c r="F11" s="214">
        <f t="shared" si="0"/>
        <v>13.102816</v>
      </c>
      <c r="G11" s="215">
        <v>13.102816</v>
      </c>
      <c r="H11" s="215">
        <v>0</v>
      </c>
      <c r="I11" s="215"/>
      <c r="J11" s="218"/>
    </row>
    <row r="12" spans="1:10" ht="19.5" customHeight="1">
      <c r="A12" s="204" t="s">
        <v>98</v>
      </c>
      <c r="B12" s="204" t="s">
        <v>99</v>
      </c>
      <c r="C12" s="204" t="s">
        <v>90</v>
      </c>
      <c r="D12" s="205" t="s">
        <v>91</v>
      </c>
      <c r="E12" s="205" t="s">
        <v>100</v>
      </c>
      <c r="F12" s="214">
        <f t="shared" si="0"/>
        <v>11.464964</v>
      </c>
      <c r="G12" s="215">
        <v>11.464964</v>
      </c>
      <c r="H12" s="215">
        <v>0</v>
      </c>
      <c r="I12" s="215"/>
      <c r="J12" s="218"/>
    </row>
    <row r="13" spans="1:10" ht="19.5" customHeight="1">
      <c r="A13" s="204" t="s">
        <v>98</v>
      </c>
      <c r="B13" s="204" t="s">
        <v>99</v>
      </c>
      <c r="C13" s="204" t="s">
        <v>101</v>
      </c>
      <c r="D13" s="205" t="s">
        <v>91</v>
      </c>
      <c r="E13" s="205" t="s">
        <v>102</v>
      </c>
      <c r="F13" s="214">
        <f t="shared" si="0"/>
        <v>3.75738</v>
      </c>
      <c r="G13" s="215">
        <v>3.75738</v>
      </c>
      <c r="H13" s="215">
        <v>0</v>
      </c>
      <c r="I13" s="215"/>
      <c r="J13" s="218"/>
    </row>
    <row r="14" spans="1:10" ht="19.5" customHeight="1">
      <c r="A14" s="204" t="s">
        <v>103</v>
      </c>
      <c r="B14" s="204" t="s">
        <v>89</v>
      </c>
      <c r="C14" s="204" t="s">
        <v>90</v>
      </c>
      <c r="D14" s="205" t="s">
        <v>91</v>
      </c>
      <c r="E14" s="205" t="s">
        <v>104</v>
      </c>
      <c r="F14" s="214">
        <f t="shared" si="0"/>
        <v>19.658976</v>
      </c>
      <c r="G14" s="215">
        <v>19.658976</v>
      </c>
      <c r="H14" s="215">
        <v>0</v>
      </c>
      <c r="I14" s="215"/>
      <c r="J14" s="218"/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31.5" style="0" bestFit="1" customWidth="1"/>
    <col min="2" max="2" width="24.83203125" style="0" customWidth="1"/>
    <col min="3" max="3" width="31.5" style="0" bestFit="1" customWidth="1"/>
    <col min="4" max="4" width="24.16015625" style="0" customWidth="1"/>
    <col min="5" max="8" width="19.83203125" style="0" customWidth="1"/>
  </cols>
  <sheetData>
    <row r="1" spans="1:8" ht="15.75" customHeight="1">
      <c r="A1" s="152"/>
      <c r="B1" s="152"/>
      <c r="C1" s="152"/>
      <c r="D1" s="152"/>
      <c r="E1" s="152"/>
      <c r="F1" s="152"/>
      <c r="G1" s="152"/>
      <c r="H1" s="73" t="s">
        <v>112</v>
      </c>
    </row>
    <row r="2" spans="1:8" ht="20.25" customHeight="1">
      <c r="A2" s="52" t="s">
        <v>113</v>
      </c>
      <c r="B2" s="52"/>
      <c r="C2" s="52"/>
      <c r="D2" s="52"/>
      <c r="E2" s="52"/>
      <c r="F2" s="52"/>
      <c r="G2" s="52"/>
      <c r="H2" s="52"/>
    </row>
    <row r="3" spans="1:8" ht="20.25" customHeight="1">
      <c r="A3" s="153" t="s">
        <v>5</v>
      </c>
      <c r="B3" s="154"/>
      <c r="C3" s="90"/>
      <c r="D3" s="90"/>
      <c r="E3" s="90"/>
      <c r="F3" s="90"/>
      <c r="G3" s="90"/>
      <c r="H3" s="73" t="s">
        <v>6</v>
      </c>
    </row>
    <row r="4" spans="1:8" ht="20.25" customHeight="1">
      <c r="A4" s="155" t="s">
        <v>7</v>
      </c>
      <c r="B4" s="156"/>
      <c r="C4" s="155" t="s">
        <v>8</v>
      </c>
      <c r="D4" s="157"/>
      <c r="E4" s="157"/>
      <c r="F4" s="157"/>
      <c r="G4" s="157"/>
      <c r="H4" s="156"/>
    </row>
    <row r="5" spans="1:8" ht="34.5" customHeight="1">
      <c r="A5" s="158" t="s">
        <v>9</v>
      </c>
      <c r="B5" s="159" t="s">
        <v>114</v>
      </c>
      <c r="C5" s="158" t="s">
        <v>9</v>
      </c>
      <c r="D5" s="160" t="s">
        <v>64</v>
      </c>
      <c r="E5" s="159" t="s">
        <v>115</v>
      </c>
      <c r="F5" s="182" t="s">
        <v>116</v>
      </c>
      <c r="G5" s="160" t="s">
        <v>117</v>
      </c>
      <c r="H5" s="183" t="s">
        <v>118</v>
      </c>
    </row>
    <row r="6" spans="1:8" ht="20.25" customHeight="1">
      <c r="A6" s="161" t="s">
        <v>119</v>
      </c>
      <c r="B6" s="162">
        <f>SUM(B7:B9)</f>
        <v>398.994326</v>
      </c>
      <c r="C6" s="163" t="s">
        <v>120</v>
      </c>
      <c r="D6" s="164">
        <f>SUM(E6,F6,G6,H6)</f>
        <v>398.994326</v>
      </c>
      <c r="E6" s="164">
        <f>SUM(E7:E35)</f>
        <v>398.994326</v>
      </c>
      <c r="F6" s="164">
        <f>SUM(F7:F35)</f>
        <v>0</v>
      </c>
      <c r="G6" s="164">
        <f>SUM(G7:G35)</f>
        <v>0</v>
      </c>
      <c r="H6" s="164">
        <f>SUM(H7:H35)</f>
        <v>0</v>
      </c>
    </row>
    <row r="7" spans="1:8" ht="20.25" customHeight="1">
      <c r="A7" s="161" t="s">
        <v>121</v>
      </c>
      <c r="B7" s="164">
        <v>398.994326</v>
      </c>
      <c r="C7" s="163" t="s">
        <v>122</v>
      </c>
      <c r="D7" s="165">
        <f aca="true" t="shared" si="0" ref="D7:D35">SUM(E7:H7)</f>
        <v>0</v>
      </c>
      <c r="E7" s="164">
        <v>0</v>
      </c>
      <c r="F7" s="164">
        <v>0</v>
      </c>
      <c r="G7" s="184" t="s">
        <v>16</v>
      </c>
      <c r="H7" s="164">
        <v>0</v>
      </c>
    </row>
    <row r="8" spans="1:8" ht="20.25" customHeight="1">
      <c r="A8" s="161" t="s">
        <v>123</v>
      </c>
      <c r="B8" s="166">
        <v>0</v>
      </c>
      <c r="C8" s="163" t="s">
        <v>124</v>
      </c>
      <c r="D8" s="165">
        <f t="shared" si="0"/>
        <v>0</v>
      </c>
      <c r="E8" s="166">
        <v>0</v>
      </c>
      <c r="F8" s="166">
        <v>0</v>
      </c>
      <c r="G8" s="184" t="s">
        <v>16</v>
      </c>
      <c r="H8" s="166">
        <v>0</v>
      </c>
    </row>
    <row r="9" spans="1:8" ht="20.25" customHeight="1">
      <c r="A9" s="161" t="s">
        <v>125</v>
      </c>
      <c r="B9" s="167" t="s">
        <v>16</v>
      </c>
      <c r="C9" s="163" t="s">
        <v>126</v>
      </c>
      <c r="D9" s="165">
        <f t="shared" si="0"/>
        <v>0</v>
      </c>
      <c r="E9" s="166">
        <v>0</v>
      </c>
      <c r="F9" s="166">
        <v>0</v>
      </c>
      <c r="G9" s="184" t="s">
        <v>16</v>
      </c>
      <c r="H9" s="166">
        <v>0</v>
      </c>
    </row>
    <row r="10" spans="1:8" ht="20.25" customHeight="1">
      <c r="A10" s="161" t="s">
        <v>127</v>
      </c>
      <c r="B10" s="168">
        <f>SUM(B11:B14)</f>
        <v>0</v>
      </c>
      <c r="C10" s="163" t="s">
        <v>128</v>
      </c>
      <c r="D10" s="165">
        <f t="shared" si="0"/>
        <v>324.804558</v>
      </c>
      <c r="E10" s="166">
        <v>324.804558</v>
      </c>
      <c r="F10" s="166">
        <v>0</v>
      </c>
      <c r="G10" s="184" t="s">
        <v>16</v>
      </c>
      <c r="H10" s="166">
        <v>0</v>
      </c>
    </row>
    <row r="11" spans="1:8" ht="20.25" customHeight="1">
      <c r="A11" s="161" t="s">
        <v>121</v>
      </c>
      <c r="B11" s="166">
        <v>0</v>
      </c>
      <c r="C11" s="163" t="s">
        <v>129</v>
      </c>
      <c r="D11" s="165">
        <f t="shared" si="0"/>
        <v>0</v>
      </c>
      <c r="E11" s="166">
        <v>0</v>
      </c>
      <c r="F11" s="166">
        <v>0</v>
      </c>
      <c r="G11" s="184" t="s">
        <v>16</v>
      </c>
      <c r="H11" s="166">
        <v>0</v>
      </c>
    </row>
    <row r="12" spans="1:8" ht="20.25" customHeight="1">
      <c r="A12" s="161" t="s">
        <v>123</v>
      </c>
      <c r="B12" s="166">
        <v>0</v>
      </c>
      <c r="C12" s="163" t="s">
        <v>130</v>
      </c>
      <c r="D12" s="165">
        <f t="shared" si="0"/>
        <v>0</v>
      </c>
      <c r="E12" s="166">
        <v>0</v>
      </c>
      <c r="F12" s="166">
        <v>0</v>
      </c>
      <c r="G12" s="184" t="s">
        <v>16</v>
      </c>
      <c r="H12" s="166">
        <v>0</v>
      </c>
    </row>
    <row r="13" spans="1:8" ht="20.25" customHeight="1">
      <c r="A13" s="161" t="s">
        <v>125</v>
      </c>
      <c r="B13" s="166" t="s">
        <v>16</v>
      </c>
      <c r="C13" s="163" t="s">
        <v>131</v>
      </c>
      <c r="D13" s="165">
        <f t="shared" si="0"/>
        <v>0</v>
      </c>
      <c r="E13" s="166">
        <v>0</v>
      </c>
      <c r="F13" s="166">
        <v>0</v>
      </c>
      <c r="G13" s="184" t="s">
        <v>16</v>
      </c>
      <c r="H13" s="166">
        <v>0</v>
      </c>
    </row>
    <row r="14" spans="1:8" ht="20.25" customHeight="1">
      <c r="A14" s="161" t="s">
        <v>132</v>
      </c>
      <c r="B14" s="167"/>
      <c r="C14" s="163" t="s">
        <v>133</v>
      </c>
      <c r="D14" s="165">
        <f t="shared" si="0"/>
        <v>39.308448</v>
      </c>
      <c r="E14" s="166">
        <v>39.308448</v>
      </c>
      <c r="F14" s="166">
        <v>0</v>
      </c>
      <c r="G14" s="184" t="s">
        <v>16</v>
      </c>
      <c r="H14" s="166">
        <v>0</v>
      </c>
    </row>
    <row r="15" spans="1:8" ht="20.25" customHeight="1">
      <c r="A15" s="169"/>
      <c r="B15" s="170"/>
      <c r="C15" s="171" t="s">
        <v>134</v>
      </c>
      <c r="D15" s="165">
        <f t="shared" si="0"/>
        <v>0</v>
      </c>
      <c r="E15" s="166">
        <v>0</v>
      </c>
      <c r="F15" s="166">
        <v>0</v>
      </c>
      <c r="G15" s="184" t="s">
        <v>16</v>
      </c>
      <c r="H15" s="166">
        <v>0</v>
      </c>
    </row>
    <row r="16" spans="1:8" ht="20.25" customHeight="1">
      <c r="A16" s="169"/>
      <c r="B16" s="167"/>
      <c r="C16" s="171" t="s">
        <v>135</v>
      </c>
      <c r="D16" s="165">
        <f t="shared" si="0"/>
        <v>15.222344</v>
      </c>
      <c r="E16" s="166">
        <v>15.222344</v>
      </c>
      <c r="F16" s="166">
        <v>0</v>
      </c>
      <c r="G16" s="184" t="s">
        <v>16</v>
      </c>
      <c r="H16" s="166">
        <v>0</v>
      </c>
    </row>
    <row r="17" spans="1:8" ht="20.25" customHeight="1">
      <c r="A17" s="169"/>
      <c r="B17" s="167"/>
      <c r="C17" s="171" t="s">
        <v>136</v>
      </c>
      <c r="D17" s="165">
        <f t="shared" si="0"/>
        <v>0</v>
      </c>
      <c r="E17" s="166">
        <v>0</v>
      </c>
      <c r="F17" s="166">
        <v>0</v>
      </c>
      <c r="G17" s="184" t="s">
        <v>16</v>
      </c>
      <c r="H17" s="166">
        <v>0</v>
      </c>
    </row>
    <row r="18" spans="1:8" ht="20.25" customHeight="1">
      <c r="A18" s="169"/>
      <c r="B18" s="167"/>
      <c r="C18" s="171" t="s">
        <v>137</v>
      </c>
      <c r="D18" s="165">
        <f t="shared" si="0"/>
        <v>0</v>
      </c>
      <c r="E18" s="166">
        <v>0</v>
      </c>
      <c r="F18" s="166">
        <v>0</v>
      </c>
      <c r="G18" s="184" t="s">
        <v>16</v>
      </c>
      <c r="H18" s="166">
        <v>0</v>
      </c>
    </row>
    <row r="19" spans="1:8" ht="20.25" customHeight="1">
      <c r="A19" s="169"/>
      <c r="B19" s="167"/>
      <c r="C19" s="171" t="s">
        <v>138</v>
      </c>
      <c r="D19" s="165">
        <f t="shared" si="0"/>
        <v>0</v>
      </c>
      <c r="E19" s="166">
        <v>0</v>
      </c>
      <c r="F19" s="166">
        <v>0</v>
      </c>
      <c r="G19" s="184" t="s">
        <v>16</v>
      </c>
      <c r="H19" s="166">
        <v>0</v>
      </c>
    </row>
    <row r="20" spans="1:8" ht="20.25" customHeight="1">
      <c r="A20" s="169"/>
      <c r="B20" s="167"/>
      <c r="C20" s="171" t="s">
        <v>139</v>
      </c>
      <c r="D20" s="165">
        <f t="shared" si="0"/>
        <v>0</v>
      </c>
      <c r="E20" s="166">
        <v>0</v>
      </c>
      <c r="F20" s="166">
        <v>0</v>
      </c>
      <c r="G20" s="184" t="s">
        <v>16</v>
      </c>
      <c r="H20" s="166">
        <v>0</v>
      </c>
    </row>
    <row r="21" spans="1:8" ht="20.25" customHeight="1">
      <c r="A21" s="169"/>
      <c r="B21" s="167"/>
      <c r="C21" s="171" t="s">
        <v>140</v>
      </c>
      <c r="D21" s="165">
        <f t="shared" si="0"/>
        <v>0</v>
      </c>
      <c r="E21" s="166">
        <v>0</v>
      </c>
      <c r="F21" s="166">
        <v>0</v>
      </c>
      <c r="G21" s="184" t="s">
        <v>16</v>
      </c>
      <c r="H21" s="166">
        <v>0</v>
      </c>
    </row>
    <row r="22" spans="1:8" ht="20.25" customHeight="1">
      <c r="A22" s="169"/>
      <c r="B22" s="167"/>
      <c r="C22" s="171" t="s">
        <v>141</v>
      </c>
      <c r="D22" s="165">
        <f t="shared" si="0"/>
        <v>0</v>
      </c>
      <c r="E22" s="166">
        <v>0</v>
      </c>
      <c r="F22" s="166">
        <v>0</v>
      </c>
      <c r="G22" s="184" t="s">
        <v>16</v>
      </c>
      <c r="H22" s="166">
        <v>0</v>
      </c>
    </row>
    <row r="23" spans="1:8" ht="20.25" customHeight="1">
      <c r="A23" s="169"/>
      <c r="B23" s="167"/>
      <c r="C23" s="171" t="s">
        <v>142</v>
      </c>
      <c r="D23" s="165">
        <f t="shared" si="0"/>
        <v>0</v>
      </c>
      <c r="E23" s="166">
        <v>0</v>
      </c>
      <c r="F23" s="166">
        <v>0</v>
      </c>
      <c r="G23" s="184" t="s">
        <v>16</v>
      </c>
      <c r="H23" s="166">
        <v>0</v>
      </c>
    </row>
    <row r="24" spans="1:8" ht="20.25" customHeight="1">
      <c r="A24" s="169"/>
      <c r="B24" s="167"/>
      <c r="C24" s="171" t="s">
        <v>143</v>
      </c>
      <c r="D24" s="165">
        <f t="shared" si="0"/>
        <v>0</v>
      </c>
      <c r="E24" s="166">
        <v>0</v>
      </c>
      <c r="F24" s="166">
        <v>0</v>
      </c>
      <c r="G24" s="184" t="s">
        <v>16</v>
      </c>
      <c r="H24" s="166">
        <v>0</v>
      </c>
    </row>
    <row r="25" spans="1:8" ht="20.25" customHeight="1">
      <c r="A25" s="169"/>
      <c r="B25" s="167"/>
      <c r="C25" s="171" t="s">
        <v>144</v>
      </c>
      <c r="D25" s="165">
        <f t="shared" si="0"/>
        <v>0</v>
      </c>
      <c r="E25" s="166">
        <v>0</v>
      </c>
      <c r="F25" s="166">
        <v>0</v>
      </c>
      <c r="G25" s="184" t="s">
        <v>16</v>
      </c>
      <c r="H25" s="166">
        <v>0</v>
      </c>
    </row>
    <row r="26" spans="1:8" ht="20.25" customHeight="1">
      <c r="A26" s="172"/>
      <c r="B26" s="167"/>
      <c r="C26" s="171" t="s">
        <v>145</v>
      </c>
      <c r="D26" s="165">
        <f t="shared" si="0"/>
        <v>19.658976</v>
      </c>
      <c r="E26" s="166">
        <v>19.658976</v>
      </c>
      <c r="F26" s="166">
        <v>0</v>
      </c>
      <c r="G26" s="184" t="s">
        <v>16</v>
      </c>
      <c r="H26" s="166">
        <v>0</v>
      </c>
    </row>
    <row r="27" spans="1:8" ht="20.25" customHeight="1">
      <c r="A27" s="172"/>
      <c r="B27" s="167"/>
      <c r="C27" s="171" t="s">
        <v>146</v>
      </c>
      <c r="D27" s="165">
        <f t="shared" si="0"/>
        <v>0</v>
      </c>
      <c r="E27" s="166">
        <v>0</v>
      </c>
      <c r="F27" s="166">
        <v>0</v>
      </c>
      <c r="G27" s="184" t="s">
        <v>16</v>
      </c>
      <c r="H27" s="166">
        <v>0</v>
      </c>
    </row>
    <row r="28" spans="1:8" ht="20.25" customHeight="1">
      <c r="A28" s="172"/>
      <c r="B28" s="167"/>
      <c r="C28" s="171" t="s">
        <v>147</v>
      </c>
      <c r="D28" s="165">
        <f t="shared" si="0"/>
        <v>0</v>
      </c>
      <c r="E28" s="166">
        <v>0</v>
      </c>
      <c r="F28" s="166">
        <v>0</v>
      </c>
      <c r="G28" s="184" t="s">
        <v>16</v>
      </c>
      <c r="H28" s="166">
        <v>0</v>
      </c>
    </row>
    <row r="29" spans="1:8" ht="20.25" customHeight="1">
      <c r="A29" s="172"/>
      <c r="B29" s="167"/>
      <c r="C29" s="171" t="s">
        <v>148</v>
      </c>
      <c r="D29" s="165">
        <f t="shared" si="0"/>
        <v>0</v>
      </c>
      <c r="E29" s="166">
        <v>0</v>
      </c>
      <c r="F29" s="166">
        <v>0</v>
      </c>
      <c r="G29" s="184"/>
      <c r="H29" s="166">
        <v>0</v>
      </c>
    </row>
    <row r="30" spans="1:8" ht="20.25" customHeight="1">
      <c r="A30" s="172"/>
      <c r="B30" s="167"/>
      <c r="C30" s="171" t="s">
        <v>149</v>
      </c>
      <c r="D30" s="165">
        <f t="shared" si="0"/>
        <v>0</v>
      </c>
      <c r="E30" s="166">
        <v>0</v>
      </c>
      <c r="F30" s="166">
        <v>0</v>
      </c>
      <c r="G30" s="184" t="s">
        <v>16</v>
      </c>
      <c r="H30" s="166">
        <v>0</v>
      </c>
    </row>
    <row r="31" spans="1:8" ht="20.25" customHeight="1">
      <c r="A31" s="172"/>
      <c r="B31" s="167"/>
      <c r="C31" s="171" t="s">
        <v>150</v>
      </c>
      <c r="D31" s="165">
        <f t="shared" si="0"/>
        <v>0</v>
      </c>
      <c r="E31" s="166">
        <v>0</v>
      </c>
      <c r="F31" s="166">
        <v>0</v>
      </c>
      <c r="G31" s="184" t="s">
        <v>16</v>
      </c>
      <c r="H31" s="166">
        <v>0</v>
      </c>
    </row>
    <row r="32" spans="1:8" ht="20.25" customHeight="1">
      <c r="A32" s="172"/>
      <c r="B32" s="167"/>
      <c r="C32" s="171" t="s">
        <v>151</v>
      </c>
      <c r="D32" s="165">
        <f t="shared" si="0"/>
        <v>0</v>
      </c>
      <c r="E32" s="166">
        <v>0</v>
      </c>
      <c r="F32" s="166">
        <v>0</v>
      </c>
      <c r="G32" s="184" t="s">
        <v>16</v>
      </c>
      <c r="H32" s="166">
        <v>0</v>
      </c>
    </row>
    <row r="33" spans="1:8" ht="20.25" customHeight="1">
      <c r="A33" s="172"/>
      <c r="B33" s="167"/>
      <c r="C33" s="171" t="s">
        <v>152</v>
      </c>
      <c r="D33" s="165">
        <f t="shared" si="0"/>
        <v>0</v>
      </c>
      <c r="E33" s="166">
        <v>0</v>
      </c>
      <c r="F33" s="166">
        <v>0</v>
      </c>
      <c r="G33" s="184" t="s">
        <v>16</v>
      </c>
      <c r="H33" s="166">
        <v>0</v>
      </c>
    </row>
    <row r="34" spans="1:8" ht="20.25" customHeight="1">
      <c r="A34" s="172"/>
      <c r="B34" s="167"/>
      <c r="C34" s="171" t="s">
        <v>153</v>
      </c>
      <c r="D34" s="165">
        <f t="shared" si="0"/>
        <v>0</v>
      </c>
      <c r="E34" s="166">
        <v>0</v>
      </c>
      <c r="F34" s="166">
        <v>0</v>
      </c>
      <c r="G34" s="184" t="s">
        <v>16</v>
      </c>
      <c r="H34" s="166">
        <v>0</v>
      </c>
    </row>
    <row r="35" spans="1:8" ht="20.25" customHeight="1">
      <c r="A35" s="172"/>
      <c r="B35" s="167"/>
      <c r="C35" s="171" t="s">
        <v>154</v>
      </c>
      <c r="D35" s="165">
        <f t="shared" si="0"/>
        <v>0</v>
      </c>
      <c r="E35" s="185">
        <v>0</v>
      </c>
      <c r="F35" s="185">
        <v>0</v>
      </c>
      <c r="G35" s="186" t="s">
        <v>16</v>
      </c>
      <c r="H35" s="185">
        <v>0</v>
      </c>
    </row>
    <row r="36" spans="1:8" ht="20.25" customHeight="1">
      <c r="A36" s="173"/>
      <c r="B36" s="174"/>
      <c r="C36" s="175"/>
      <c r="D36" s="165"/>
      <c r="E36" s="187"/>
      <c r="F36" s="187"/>
      <c r="G36" s="188"/>
      <c r="H36" s="189"/>
    </row>
    <row r="37" spans="1:8" ht="20.25" customHeight="1">
      <c r="A37" s="172"/>
      <c r="B37" s="167"/>
      <c r="C37" s="176" t="s">
        <v>155</v>
      </c>
      <c r="D37" s="165">
        <f>SUM(E37:H37)</f>
        <v>0</v>
      </c>
      <c r="E37" s="190"/>
      <c r="F37" s="190"/>
      <c r="G37" s="191"/>
      <c r="H37" s="192"/>
    </row>
    <row r="38" spans="1:8" ht="20.25" customHeight="1">
      <c r="A38" s="172"/>
      <c r="B38" s="177"/>
      <c r="C38" s="176"/>
      <c r="D38" s="165"/>
      <c r="E38" s="193"/>
      <c r="F38" s="193"/>
      <c r="G38" s="194"/>
      <c r="H38" s="195"/>
    </row>
    <row r="39" spans="1:8" ht="20.25" customHeight="1">
      <c r="A39" s="173" t="s">
        <v>59</v>
      </c>
      <c r="B39" s="178">
        <f>SUM(B6,B10)</f>
        <v>398.994326</v>
      </c>
      <c r="C39" s="175" t="s">
        <v>60</v>
      </c>
      <c r="D39" s="165">
        <f>SUM(E39:H39)</f>
        <v>398.994326</v>
      </c>
      <c r="E39" s="196">
        <f>SUM(E7:E37)</f>
        <v>398.994326</v>
      </c>
      <c r="F39" s="196">
        <f>SUM(F7:F37)</f>
        <v>0</v>
      </c>
      <c r="G39" s="197">
        <f>SUM(G7:G37)</f>
        <v>0</v>
      </c>
      <c r="H39" s="198">
        <f>SUM(H7:H37)</f>
        <v>0</v>
      </c>
    </row>
    <row r="40" spans="1:8" ht="20.25" customHeight="1">
      <c r="A40" s="179"/>
      <c r="B40" s="180"/>
      <c r="C40" s="181"/>
      <c r="D40" s="181"/>
      <c r="E40" s="181"/>
      <c r="F40" s="181"/>
      <c r="G40" s="181"/>
      <c r="H40" s="152"/>
    </row>
  </sheetData>
  <sheetProtection/>
  <mergeCells count="3">
    <mergeCell ref="A2:H2"/>
    <mergeCell ref="A4:B4"/>
    <mergeCell ref="C4:H4"/>
  </mergeCells>
  <printOptions horizontalCentered="1"/>
  <pageMargins left="0.39375001192092896" right="0.39375001192092896" top="0.7875000238418579" bottom="0.39375001192092896" header="0" footer="0"/>
  <pageSetup errors="blank"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8.66015625" style="0" customWidth="1"/>
    <col min="3" max="3" width="9.16015625" style="0" customWidth="1"/>
    <col min="4" max="4" width="38" style="0" customWidth="1"/>
    <col min="5" max="5" width="13.16015625" style="0" customWidth="1"/>
    <col min="6" max="15" width="11.16015625" style="0" customWidth="1"/>
    <col min="16" max="23" width="9.5" style="0" customWidth="1"/>
    <col min="24" max="35" width="9.83203125" style="0" customWidth="1"/>
  </cols>
  <sheetData>
    <row r="1" spans="1:35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71" t="s">
        <v>156</v>
      </c>
    </row>
    <row r="2" spans="1:35" s="141" customFormat="1" ht="19.5" customHeight="1">
      <c r="A2" s="52" t="s">
        <v>157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</row>
    <row r="3" spans="1:35" ht="19.5" customHeight="1">
      <c r="A3" s="112" t="s">
        <v>5</v>
      </c>
      <c r="B3" s="53"/>
      <c r="C3" s="53"/>
      <c r="D3" s="53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71" t="s">
        <v>6</v>
      </c>
    </row>
    <row r="4" spans="1:35" ht="19.5" customHeight="1">
      <c r="A4" s="54" t="s">
        <v>63</v>
      </c>
      <c r="B4" s="55"/>
      <c r="C4" s="142"/>
      <c r="D4" s="56"/>
      <c r="E4" s="146" t="s">
        <v>158</v>
      </c>
      <c r="F4" s="147" t="s">
        <v>159</v>
      </c>
      <c r="G4" s="148"/>
      <c r="H4" s="148"/>
      <c r="I4" s="148"/>
      <c r="J4" s="148"/>
      <c r="K4" s="148"/>
      <c r="L4" s="148"/>
      <c r="M4" s="148"/>
      <c r="N4" s="148"/>
      <c r="O4" s="151"/>
      <c r="P4" s="147" t="s">
        <v>160</v>
      </c>
      <c r="Q4" s="148"/>
      <c r="R4" s="148"/>
      <c r="S4" s="148"/>
      <c r="T4" s="148"/>
      <c r="U4" s="148"/>
      <c r="V4" s="148"/>
      <c r="W4" s="148"/>
      <c r="X4" s="148"/>
      <c r="Y4" s="151"/>
      <c r="Z4" s="147" t="s">
        <v>161</v>
      </c>
      <c r="AA4" s="148"/>
      <c r="AB4" s="148"/>
      <c r="AC4" s="148"/>
      <c r="AD4" s="148"/>
      <c r="AE4" s="148"/>
      <c r="AF4" s="148"/>
      <c r="AG4" s="148"/>
      <c r="AH4" s="148"/>
      <c r="AI4" s="151"/>
    </row>
    <row r="5" spans="1:35" ht="21" customHeight="1">
      <c r="A5" s="54" t="s">
        <v>72</v>
      </c>
      <c r="B5" s="55"/>
      <c r="C5" s="132" t="s">
        <v>73</v>
      </c>
      <c r="D5" s="143" t="s">
        <v>74</v>
      </c>
      <c r="E5" s="149"/>
      <c r="F5" s="132" t="s">
        <v>64</v>
      </c>
      <c r="G5" s="132" t="s">
        <v>162</v>
      </c>
      <c r="H5" s="132"/>
      <c r="I5" s="132"/>
      <c r="J5" s="132" t="s">
        <v>163</v>
      </c>
      <c r="K5" s="132"/>
      <c r="L5" s="132"/>
      <c r="M5" s="132" t="s">
        <v>164</v>
      </c>
      <c r="N5" s="132"/>
      <c r="O5" s="132"/>
      <c r="P5" s="132" t="s">
        <v>64</v>
      </c>
      <c r="Q5" s="132" t="s">
        <v>162</v>
      </c>
      <c r="R5" s="132"/>
      <c r="S5" s="132"/>
      <c r="T5" s="132" t="s">
        <v>163</v>
      </c>
      <c r="U5" s="132"/>
      <c r="V5" s="132"/>
      <c r="W5" s="132" t="s">
        <v>164</v>
      </c>
      <c r="X5" s="132"/>
      <c r="Y5" s="132"/>
      <c r="Z5" s="132" t="s">
        <v>64</v>
      </c>
      <c r="AA5" s="132" t="s">
        <v>162</v>
      </c>
      <c r="AB5" s="132"/>
      <c r="AC5" s="132"/>
      <c r="AD5" s="132" t="s">
        <v>163</v>
      </c>
      <c r="AE5" s="132"/>
      <c r="AF5" s="132"/>
      <c r="AG5" s="132" t="s">
        <v>164</v>
      </c>
      <c r="AH5" s="132"/>
      <c r="AI5" s="132"/>
    </row>
    <row r="6" spans="1:35" ht="30.75" customHeight="1">
      <c r="A6" s="59" t="s">
        <v>84</v>
      </c>
      <c r="B6" s="144" t="s">
        <v>85</v>
      </c>
      <c r="C6" s="132"/>
      <c r="D6" s="145"/>
      <c r="E6" s="150"/>
      <c r="F6" s="132"/>
      <c r="G6" s="132" t="s">
        <v>79</v>
      </c>
      <c r="H6" s="132" t="s">
        <v>107</v>
      </c>
      <c r="I6" s="132" t="s">
        <v>108</v>
      </c>
      <c r="J6" s="132" t="s">
        <v>79</v>
      </c>
      <c r="K6" s="132" t="s">
        <v>107</v>
      </c>
      <c r="L6" s="132" t="s">
        <v>108</v>
      </c>
      <c r="M6" s="132" t="s">
        <v>79</v>
      </c>
      <c r="N6" s="132" t="s">
        <v>107</v>
      </c>
      <c r="O6" s="132" t="s">
        <v>108</v>
      </c>
      <c r="P6" s="132"/>
      <c r="Q6" s="132" t="s">
        <v>79</v>
      </c>
      <c r="R6" s="132" t="s">
        <v>107</v>
      </c>
      <c r="S6" s="132" t="s">
        <v>108</v>
      </c>
      <c r="T6" s="132" t="s">
        <v>79</v>
      </c>
      <c r="U6" s="132" t="s">
        <v>107</v>
      </c>
      <c r="V6" s="132" t="s">
        <v>108</v>
      </c>
      <c r="W6" s="132" t="s">
        <v>79</v>
      </c>
      <c r="X6" s="132" t="s">
        <v>107</v>
      </c>
      <c r="Y6" s="132" t="s">
        <v>108</v>
      </c>
      <c r="Z6" s="132"/>
      <c r="AA6" s="132" t="s">
        <v>79</v>
      </c>
      <c r="AB6" s="132" t="s">
        <v>107</v>
      </c>
      <c r="AC6" s="132" t="s">
        <v>108</v>
      </c>
      <c r="AD6" s="132" t="s">
        <v>79</v>
      </c>
      <c r="AE6" s="132" t="s">
        <v>107</v>
      </c>
      <c r="AF6" s="132" t="s">
        <v>108</v>
      </c>
      <c r="AG6" s="132" t="s">
        <v>79</v>
      </c>
      <c r="AH6" s="132" t="s">
        <v>107</v>
      </c>
      <c r="AI6" s="132" t="s">
        <v>108</v>
      </c>
    </row>
    <row r="7" spans="1:35" ht="19.5" customHeight="1">
      <c r="A7" s="135" t="s">
        <v>16</v>
      </c>
      <c r="B7" s="135" t="s">
        <v>16</v>
      </c>
      <c r="C7" s="135" t="s">
        <v>16</v>
      </c>
      <c r="D7" s="135" t="s">
        <v>64</v>
      </c>
      <c r="E7" s="121">
        <f aca="true" t="shared" si="0" ref="E7:E21">SUM(F7,P7,Z7)</f>
        <v>398.994326</v>
      </c>
      <c r="F7" s="121">
        <f aca="true" t="shared" si="1" ref="F7:F21">SUM(G7,J7,M7)</f>
        <v>398.994326</v>
      </c>
      <c r="G7" s="121">
        <f aca="true" t="shared" si="2" ref="G7:G21">SUM(H7,I7)</f>
        <v>398.994326</v>
      </c>
      <c r="H7" s="121">
        <v>360.994326</v>
      </c>
      <c r="I7" s="121">
        <v>38</v>
      </c>
      <c r="J7" s="121">
        <f aca="true" t="shared" si="3" ref="J7:J21">SUM(K7,L7)</f>
        <v>0</v>
      </c>
      <c r="K7" s="121">
        <v>0</v>
      </c>
      <c r="L7" s="121">
        <v>0</v>
      </c>
      <c r="M7" s="121">
        <f aca="true" t="shared" si="4" ref="M7:M21">SUM(N7,O7)</f>
        <v>0</v>
      </c>
      <c r="N7" s="121" t="s">
        <v>16</v>
      </c>
      <c r="O7" s="121" t="s">
        <v>16</v>
      </c>
      <c r="P7" s="121">
        <f aca="true" t="shared" si="5" ref="P7:P21">SUM(Q7,T7,W7)</f>
        <v>0</v>
      </c>
      <c r="Q7" s="121">
        <f aca="true" t="shared" si="6" ref="Q7:Q21">SUM(R7,S7)</f>
        <v>0</v>
      </c>
      <c r="R7" s="121" t="s">
        <v>16</v>
      </c>
      <c r="S7" s="121" t="s">
        <v>16</v>
      </c>
      <c r="T7" s="121">
        <f aca="true" t="shared" si="7" ref="T7:T21">SUM(U7,V7)</f>
        <v>0</v>
      </c>
      <c r="U7" s="121" t="s">
        <v>16</v>
      </c>
      <c r="V7" s="121" t="s">
        <v>16</v>
      </c>
      <c r="W7" s="121">
        <f aca="true" t="shared" si="8" ref="W7:W21">SUM(X7,Y7)</f>
        <v>0</v>
      </c>
      <c r="X7" s="121" t="s">
        <v>16</v>
      </c>
      <c r="Y7" s="121"/>
      <c r="Z7" s="121">
        <f aca="true" t="shared" si="9" ref="Z7:Z21">SUM(AA7,AD7,AG7)</f>
        <v>0</v>
      </c>
      <c r="AA7" s="121">
        <f aca="true" t="shared" si="10" ref="AA7:AA21">SUM(AB7,AC7)</f>
        <v>0</v>
      </c>
      <c r="AB7" s="121">
        <v>0</v>
      </c>
      <c r="AC7" s="121">
        <v>0</v>
      </c>
      <c r="AD7" s="121">
        <f aca="true" t="shared" si="11" ref="AD7:AD21">SUM(AE7,AF7)</f>
        <v>0</v>
      </c>
      <c r="AE7" s="121">
        <v>0</v>
      </c>
      <c r="AF7" s="121">
        <v>0</v>
      </c>
      <c r="AG7" s="121">
        <f aca="true" t="shared" si="12" ref="AG7:AG21">SUM(AH7,AI7)</f>
        <v>0</v>
      </c>
      <c r="AH7" s="121" t="s">
        <v>16</v>
      </c>
      <c r="AI7" s="121"/>
    </row>
    <row r="8" spans="1:35" ht="19.5" customHeight="1">
      <c r="A8" s="135" t="s">
        <v>16</v>
      </c>
      <c r="B8" s="135" t="s">
        <v>16</v>
      </c>
      <c r="C8" s="135" t="s">
        <v>87</v>
      </c>
      <c r="D8" s="135" t="s">
        <v>0</v>
      </c>
      <c r="E8" s="121">
        <f t="shared" si="0"/>
        <v>398.994326</v>
      </c>
      <c r="F8" s="121">
        <f t="shared" si="1"/>
        <v>398.994326</v>
      </c>
      <c r="G8" s="121">
        <f t="shared" si="2"/>
        <v>398.994326</v>
      </c>
      <c r="H8" s="121">
        <v>360.994326</v>
      </c>
      <c r="I8" s="121">
        <v>38</v>
      </c>
      <c r="J8" s="121">
        <f t="shared" si="3"/>
        <v>0</v>
      </c>
      <c r="K8" s="121">
        <v>0</v>
      </c>
      <c r="L8" s="121">
        <v>0</v>
      </c>
      <c r="M8" s="121">
        <f t="shared" si="4"/>
        <v>0</v>
      </c>
      <c r="N8" s="121" t="s">
        <v>16</v>
      </c>
      <c r="O8" s="121" t="s">
        <v>16</v>
      </c>
      <c r="P8" s="121">
        <f t="shared" si="5"/>
        <v>0</v>
      </c>
      <c r="Q8" s="121">
        <f t="shared" si="6"/>
        <v>0</v>
      </c>
      <c r="R8" s="121" t="s">
        <v>16</v>
      </c>
      <c r="S8" s="121" t="s">
        <v>16</v>
      </c>
      <c r="T8" s="121">
        <f t="shared" si="7"/>
        <v>0</v>
      </c>
      <c r="U8" s="121" t="s">
        <v>16</v>
      </c>
      <c r="V8" s="121" t="s">
        <v>16</v>
      </c>
      <c r="W8" s="121">
        <f t="shared" si="8"/>
        <v>0</v>
      </c>
      <c r="X8" s="121" t="s">
        <v>16</v>
      </c>
      <c r="Y8" s="121"/>
      <c r="Z8" s="121">
        <f t="shared" si="9"/>
        <v>0</v>
      </c>
      <c r="AA8" s="121">
        <f t="shared" si="10"/>
        <v>0</v>
      </c>
      <c r="AB8" s="121">
        <v>0</v>
      </c>
      <c r="AC8" s="121">
        <v>0</v>
      </c>
      <c r="AD8" s="121">
        <f t="shared" si="11"/>
        <v>0</v>
      </c>
      <c r="AE8" s="121">
        <v>0</v>
      </c>
      <c r="AF8" s="121">
        <v>0</v>
      </c>
      <c r="AG8" s="121">
        <f t="shared" si="12"/>
        <v>0</v>
      </c>
      <c r="AH8" s="121" t="s">
        <v>16</v>
      </c>
      <c r="AI8" s="121"/>
    </row>
    <row r="9" spans="1:35" ht="19.5" customHeight="1">
      <c r="A9" s="135" t="s">
        <v>165</v>
      </c>
      <c r="B9" s="135" t="s">
        <v>16</v>
      </c>
      <c r="C9" s="135" t="s">
        <v>16</v>
      </c>
      <c r="D9" s="135" t="s">
        <v>166</v>
      </c>
      <c r="E9" s="121">
        <f t="shared" si="0"/>
        <v>322.104726</v>
      </c>
      <c r="F9" s="121">
        <f t="shared" si="1"/>
        <v>322.104726</v>
      </c>
      <c r="G9" s="121">
        <f t="shared" si="2"/>
        <v>322.104726</v>
      </c>
      <c r="H9" s="121">
        <v>322.104726</v>
      </c>
      <c r="I9" s="121">
        <v>0</v>
      </c>
      <c r="J9" s="121">
        <f t="shared" si="3"/>
        <v>0</v>
      </c>
      <c r="K9" s="121">
        <v>0</v>
      </c>
      <c r="L9" s="121">
        <v>0</v>
      </c>
      <c r="M9" s="121">
        <f t="shared" si="4"/>
        <v>0</v>
      </c>
      <c r="N9" s="121" t="s">
        <v>16</v>
      </c>
      <c r="O9" s="121" t="s">
        <v>16</v>
      </c>
      <c r="P9" s="121">
        <f t="shared" si="5"/>
        <v>0</v>
      </c>
      <c r="Q9" s="121">
        <f t="shared" si="6"/>
        <v>0</v>
      </c>
      <c r="R9" s="121" t="s">
        <v>16</v>
      </c>
      <c r="S9" s="121" t="s">
        <v>16</v>
      </c>
      <c r="T9" s="121">
        <f t="shared" si="7"/>
        <v>0</v>
      </c>
      <c r="U9" s="121" t="s">
        <v>16</v>
      </c>
      <c r="V9" s="121" t="s">
        <v>16</v>
      </c>
      <c r="W9" s="121">
        <f t="shared" si="8"/>
        <v>0</v>
      </c>
      <c r="X9" s="121" t="s">
        <v>16</v>
      </c>
      <c r="Y9" s="121"/>
      <c r="Z9" s="121">
        <f t="shared" si="9"/>
        <v>0</v>
      </c>
      <c r="AA9" s="121">
        <f t="shared" si="10"/>
        <v>0</v>
      </c>
      <c r="AB9" s="121">
        <v>0</v>
      </c>
      <c r="AC9" s="121">
        <v>0</v>
      </c>
      <c r="AD9" s="121">
        <f t="shared" si="11"/>
        <v>0</v>
      </c>
      <c r="AE9" s="121">
        <v>0</v>
      </c>
      <c r="AF9" s="121">
        <v>0</v>
      </c>
      <c r="AG9" s="121">
        <f t="shared" si="12"/>
        <v>0</v>
      </c>
      <c r="AH9" s="121" t="s">
        <v>16</v>
      </c>
      <c r="AI9" s="121"/>
    </row>
    <row r="10" spans="1:35" ht="19.5" customHeight="1">
      <c r="A10" s="135" t="s">
        <v>167</v>
      </c>
      <c r="B10" s="135" t="s">
        <v>90</v>
      </c>
      <c r="C10" s="135" t="s">
        <v>91</v>
      </c>
      <c r="D10" s="135" t="s">
        <v>168</v>
      </c>
      <c r="E10" s="121">
        <f t="shared" si="0"/>
        <v>163.7852</v>
      </c>
      <c r="F10" s="121">
        <f t="shared" si="1"/>
        <v>163.7852</v>
      </c>
      <c r="G10" s="121">
        <f t="shared" si="2"/>
        <v>163.7852</v>
      </c>
      <c r="H10" s="121">
        <v>163.7852</v>
      </c>
      <c r="I10" s="121">
        <v>0</v>
      </c>
      <c r="J10" s="121">
        <f t="shared" si="3"/>
        <v>0</v>
      </c>
      <c r="K10" s="121">
        <v>0</v>
      </c>
      <c r="L10" s="121">
        <v>0</v>
      </c>
      <c r="M10" s="121">
        <f t="shared" si="4"/>
        <v>0</v>
      </c>
      <c r="N10" s="121" t="s">
        <v>16</v>
      </c>
      <c r="O10" s="121" t="s">
        <v>16</v>
      </c>
      <c r="P10" s="121">
        <f t="shared" si="5"/>
        <v>0</v>
      </c>
      <c r="Q10" s="121">
        <f t="shared" si="6"/>
        <v>0</v>
      </c>
      <c r="R10" s="121" t="s">
        <v>16</v>
      </c>
      <c r="S10" s="121" t="s">
        <v>16</v>
      </c>
      <c r="T10" s="121">
        <f t="shared" si="7"/>
        <v>0</v>
      </c>
      <c r="U10" s="121" t="s">
        <v>16</v>
      </c>
      <c r="V10" s="121" t="s">
        <v>16</v>
      </c>
      <c r="W10" s="121">
        <f t="shared" si="8"/>
        <v>0</v>
      </c>
      <c r="X10" s="121" t="s">
        <v>16</v>
      </c>
      <c r="Y10" s="121"/>
      <c r="Z10" s="121">
        <f t="shared" si="9"/>
        <v>0</v>
      </c>
      <c r="AA10" s="121">
        <f t="shared" si="10"/>
        <v>0</v>
      </c>
      <c r="AB10" s="121">
        <v>0</v>
      </c>
      <c r="AC10" s="121">
        <v>0</v>
      </c>
      <c r="AD10" s="121">
        <f t="shared" si="11"/>
        <v>0</v>
      </c>
      <c r="AE10" s="121">
        <v>0</v>
      </c>
      <c r="AF10" s="121">
        <v>0</v>
      </c>
      <c r="AG10" s="121">
        <f t="shared" si="12"/>
        <v>0</v>
      </c>
      <c r="AH10" s="121" t="s">
        <v>16</v>
      </c>
      <c r="AI10" s="121"/>
    </row>
    <row r="11" spans="1:35" ht="19.5" customHeight="1">
      <c r="A11" s="135" t="s">
        <v>167</v>
      </c>
      <c r="B11" s="135" t="s">
        <v>89</v>
      </c>
      <c r="C11" s="135" t="s">
        <v>91</v>
      </c>
      <c r="D11" s="135" t="s">
        <v>169</v>
      </c>
      <c r="E11" s="121">
        <f t="shared" si="0"/>
        <v>55.71655</v>
      </c>
      <c r="F11" s="121">
        <f t="shared" si="1"/>
        <v>55.71655</v>
      </c>
      <c r="G11" s="121">
        <f t="shared" si="2"/>
        <v>55.71655</v>
      </c>
      <c r="H11" s="121">
        <v>55.71655</v>
      </c>
      <c r="I11" s="121">
        <v>0</v>
      </c>
      <c r="J11" s="121">
        <f t="shared" si="3"/>
        <v>0</v>
      </c>
      <c r="K11" s="121">
        <v>0</v>
      </c>
      <c r="L11" s="121">
        <v>0</v>
      </c>
      <c r="M11" s="121">
        <f t="shared" si="4"/>
        <v>0</v>
      </c>
      <c r="N11" s="121" t="s">
        <v>16</v>
      </c>
      <c r="O11" s="121" t="s">
        <v>16</v>
      </c>
      <c r="P11" s="121">
        <f t="shared" si="5"/>
        <v>0</v>
      </c>
      <c r="Q11" s="121">
        <f t="shared" si="6"/>
        <v>0</v>
      </c>
      <c r="R11" s="121" t="s">
        <v>16</v>
      </c>
      <c r="S11" s="121" t="s">
        <v>16</v>
      </c>
      <c r="T11" s="121">
        <f t="shared" si="7"/>
        <v>0</v>
      </c>
      <c r="U11" s="121" t="s">
        <v>16</v>
      </c>
      <c r="V11" s="121" t="s">
        <v>16</v>
      </c>
      <c r="W11" s="121">
        <f t="shared" si="8"/>
        <v>0</v>
      </c>
      <c r="X11" s="121" t="s">
        <v>16</v>
      </c>
      <c r="Y11" s="121"/>
      <c r="Z11" s="121">
        <f t="shared" si="9"/>
        <v>0</v>
      </c>
      <c r="AA11" s="121">
        <f t="shared" si="10"/>
        <v>0</v>
      </c>
      <c r="AB11" s="121">
        <v>0</v>
      </c>
      <c r="AC11" s="121">
        <v>0</v>
      </c>
      <c r="AD11" s="121">
        <f t="shared" si="11"/>
        <v>0</v>
      </c>
      <c r="AE11" s="121">
        <v>0</v>
      </c>
      <c r="AF11" s="121">
        <v>0</v>
      </c>
      <c r="AG11" s="121">
        <f t="shared" si="12"/>
        <v>0</v>
      </c>
      <c r="AH11" s="121" t="s">
        <v>16</v>
      </c>
      <c r="AI11" s="121"/>
    </row>
    <row r="12" spans="1:35" ht="19.5" customHeight="1">
      <c r="A12" s="135" t="s">
        <v>167</v>
      </c>
      <c r="B12" s="135" t="s">
        <v>101</v>
      </c>
      <c r="C12" s="135" t="s">
        <v>91</v>
      </c>
      <c r="D12" s="135" t="s">
        <v>170</v>
      </c>
      <c r="E12" s="121">
        <f t="shared" si="0"/>
        <v>19.658976</v>
      </c>
      <c r="F12" s="121">
        <f t="shared" si="1"/>
        <v>19.658976</v>
      </c>
      <c r="G12" s="121">
        <f t="shared" si="2"/>
        <v>19.658976</v>
      </c>
      <c r="H12" s="121">
        <v>19.658976</v>
      </c>
      <c r="I12" s="121">
        <v>0</v>
      </c>
      <c r="J12" s="121">
        <f t="shared" si="3"/>
        <v>0</v>
      </c>
      <c r="K12" s="121">
        <v>0</v>
      </c>
      <c r="L12" s="121">
        <v>0</v>
      </c>
      <c r="M12" s="121">
        <f t="shared" si="4"/>
        <v>0</v>
      </c>
      <c r="N12" s="121" t="s">
        <v>16</v>
      </c>
      <c r="O12" s="121" t="s">
        <v>16</v>
      </c>
      <c r="P12" s="121">
        <f t="shared" si="5"/>
        <v>0</v>
      </c>
      <c r="Q12" s="121">
        <f t="shared" si="6"/>
        <v>0</v>
      </c>
      <c r="R12" s="121" t="s">
        <v>16</v>
      </c>
      <c r="S12" s="121" t="s">
        <v>16</v>
      </c>
      <c r="T12" s="121">
        <f t="shared" si="7"/>
        <v>0</v>
      </c>
      <c r="U12" s="121" t="s">
        <v>16</v>
      </c>
      <c r="V12" s="121" t="s">
        <v>16</v>
      </c>
      <c r="W12" s="121">
        <f t="shared" si="8"/>
        <v>0</v>
      </c>
      <c r="X12" s="121" t="s">
        <v>16</v>
      </c>
      <c r="Y12" s="121"/>
      <c r="Z12" s="121">
        <f t="shared" si="9"/>
        <v>0</v>
      </c>
      <c r="AA12" s="121">
        <f t="shared" si="10"/>
        <v>0</v>
      </c>
      <c r="AB12" s="121">
        <v>0</v>
      </c>
      <c r="AC12" s="121">
        <v>0</v>
      </c>
      <c r="AD12" s="121">
        <f t="shared" si="11"/>
        <v>0</v>
      </c>
      <c r="AE12" s="121">
        <v>0</v>
      </c>
      <c r="AF12" s="121">
        <v>0</v>
      </c>
      <c r="AG12" s="121">
        <f t="shared" si="12"/>
        <v>0</v>
      </c>
      <c r="AH12" s="121" t="s">
        <v>16</v>
      </c>
      <c r="AI12" s="121"/>
    </row>
    <row r="13" spans="1:35" ht="19.5" customHeight="1">
      <c r="A13" s="135" t="s">
        <v>167</v>
      </c>
      <c r="B13" s="135" t="s">
        <v>171</v>
      </c>
      <c r="C13" s="135" t="s">
        <v>91</v>
      </c>
      <c r="D13" s="135" t="s">
        <v>172</v>
      </c>
      <c r="E13" s="121">
        <f t="shared" si="0"/>
        <v>82.944</v>
      </c>
      <c r="F13" s="121">
        <f t="shared" si="1"/>
        <v>82.944</v>
      </c>
      <c r="G13" s="121">
        <f t="shared" si="2"/>
        <v>82.944</v>
      </c>
      <c r="H13" s="121">
        <v>82.944</v>
      </c>
      <c r="I13" s="121">
        <v>0</v>
      </c>
      <c r="J13" s="121">
        <f t="shared" si="3"/>
        <v>0</v>
      </c>
      <c r="K13" s="121">
        <v>0</v>
      </c>
      <c r="L13" s="121">
        <v>0</v>
      </c>
      <c r="M13" s="121">
        <f t="shared" si="4"/>
        <v>0</v>
      </c>
      <c r="N13" s="121" t="s">
        <v>16</v>
      </c>
      <c r="O13" s="121" t="s">
        <v>16</v>
      </c>
      <c r="P13" s="121">
        <f t="shared" si="5"/>
        <v>0</v>
      </c>
      <c r="Q13" s="121">
        <f t="shared" si="6"/>
        <v>0</v>
      </c>
      <c r="R13" s="121" t="s">
        <v>16</v>
      </c>
      <c r="S13" s="121" t="s">
        <v>16</v>
      </c>
      <c r="T13" s="121">
        <f t="shared" si="7"/>
        <v>0</v>
      </c>
      <c r="U13" s="121" t="s">
        <v>16</v>
      </c>
      <c r="V13" s="121" t="s">
        <v>16</v>
      </c>
      <c r="W13" s="121">
        <f t="shared" si="8"/>
        <v>0</v>
      </c>
      <c r="X13" s="121" t="s">
        <v>16</v>
      </c>
      <c r="Y13" s="121"/>
      <c r="Z13" s="121">
        <f t="shared" si="9"/>
        <v>0</v>
      </c>
      <c r="AA13" s="121">
        <f t="shared" si="10"/>
        <v>0</v>
      </c>
      <c r="AB13" s="121">
        <v>0</v>
      </c>
      <c r="AC13" s="121">
        <v>0</v>
      </c>
      <c r="AD13" s="121">
        <f t="shared" si="11"/>
        <v>0</v>
      </c>
      <c r="AE13" s="121">
        <v>0</v>
      </c>
      <c r="AF13" s="121">
        <v>0</v>
      </c>
      <c r="AG13" s="121">
        <f t="shared" si="12"/>
        <v>0</v>
      </c>
      <c r="AH13" s="121" t="s">
        <v>16</v>
      </c>
      <c r="AI13" s="121"/>
    </row>
    <row r="14" spans="1:35" ht="19.5" customHeight="1">
      <c r="A14" s="135" t="s">
        <v>173</v>
      </c>
      <c r="B14" s="135" t="s">
        <v>16</v>
      </c>
      <c r="C14" s="135" t="s">
        <v>16</v>
      </c>
      <c r="D14" s="135" t="s">
        <v>174</v>
      </c>
      <c r="E14" s="121">
        <f t="shared" si="0"/>
        <v>76</v>
      </c>
      <c r="F14" s="121">
        <f t="shared" si="1"/>
        <v>76</v>
      </c>
      <c r="G14" s="121">
        <f t="shared" si="2"/>
        <v>76</v>
      </c>
      <c r="H14" s="121">
        <v>38</v>
      </c>
      <c r="I14" s="121">
        <v>38</v>
      </c>
      <c r="J14" s="121">
        <f t="shared" si="3"/>
        <v>0</v>
      </c>
      <c r="K14" s="121">
        <v>0</v>
      </c>
      <c r="L14" s="121">
        <v>0</v>
      </c>
      <c r="M14" s="121">
        <f t="shared" si="4"/>
        <v>0</v>
      </c>
      <c r="N14" s="121" t="s">
        <v>16</v>
      </c>
      <c r="O14" s="121" t="s">
        <v>16</v>
      </c>
      <c r="P14" s="121">
        <f t="shared" si="5"/>
        <v>0</v>
      </c>
      <c r="Q14" s="121">
        <f t="shared" si="6"/>
        <v>0</v>
      </c>
      <c r="R14" s="121" t="s">
        <v>16</v>
      </c>
      <c r="S14" s="121" t="s">
        <v>16</v>
      </c>
      <c r="T14" s="121">
        <f t="shared" si="7"/>
        <v>0</v>
      </c>
      <c r="U14" s="121" t="s">
        <v>16</v>
      </c>
      <c r="V14" s="121" t="s">
        <v>16</v>
      </c>
      <c r="W14" s="121">
        <f t="shared" si="8"/>
        <v>0</v>
      </c>
      <c r="X14" s="121" t="s">
        <v>16</v>
      </c>
      <c r="Y14" s="121"/>
      <c r="Z14" s="121">
        <f t="shared" si="9"/>
        <v>0</v>
      </c>
      <c r="AA14" s="121">
        <f t="shared" si="10"/>
        <v>0</v>
      </c>
      <c r="AB14" s="121">
        <v>0</v>
      </c>
      <c r="AC14" s="121">
        <v>0</v>
      </c>
      <c r="AD14" s="121">
        <f t="shared" si="11"/>
        <v>0</v>
      </c>
      <c r="AE14" s="121">
        <v>0</v>
      </c>
      <c r="AF14" s="121">
        <v>0</v>
      </c>
      <c r="AG14" s="121">
        <f t="shared" si="12"/>
        <v>0</v>
      </c>
      <c r="AH14" s="121" t="s">
        <v>16</v>
      </c>
      <c r="AI14" s="121"/>
    </row>
    <row r="15" spans="1:35" ht="19.5" customHeight="1">
      <c r="A15" s="135" t="s">
        <v>175</v>
      </c>
      <c r="B15" s="135" t="s">
        <v>90</v>
      </c>
      <c r="C15" s="135" t="s">
        <v>91</v>
      </c>
      <c r="D15" s="135" t="s">
        <v>176</v>
      </c>
      <c r="E15" s="121">
        <f t="shared" si="0"/>
        <v>48.335</v>
      </c>
      <c r="F15" s="121">
        <f t="shared" si="1"/>
        <v>48.335</v>
      </c>
      <c r="G15" s="121">
        <f t="shared" si="2"/>
        <v>48.335</v>
      </c>
      <c r="H15" s="121">
        <v>23.335</v>
      </c>
      <c r="I15" s="121">
        <v>25</v>
      </c>
      <c r="J15" s="121">
        <f t="shared" si="3"/>
        <v>0</v>
      </c>
      <c r="K15" s="121">
        <v>0</v>
      </c>
      <c r="L15" s="121">
        <v>0</v>
      </c>
      <c r="M15" s="121">
        <f t="shared" si="4"/>
        <v>0</v>
      </c>
      <c r="N15" s="121" t="s">
        <v>16</v>
      </c>
      <c r="O15" s="121" t="s">
        <v>16</v>
      </c>
      <c r="P15" s="121">
        <f t="shared" si="5"/>
        <v>0</v>
      </c>
      <c r="Q15" s="121">
        <f t="shared" si="6"/>
        <v>0</v>
      </c>
      <c r="R15" s="121" t="s">
        <v>16</v>
      </c>
      <c r="S15" s="121" t="s">
        <v>16</v>
      </c>
      <c r="T15" s="121">
        <f t="shared" si="7"/>
        <v>0</v>
      </c>
      <c r="U15" s="121" t="s">
        <v>16</v>
      </c>
      <c r="V15" s="121" t="s">
        <v>16</v>
      </c>
      <c r="W15" s="121">
        <f t="shared" si="8"/>
        <v>0</v>
      </c>
      <c r="X15" s="121" t="s">
        <v>16</v>
      </c>
      <c r="Y15" s="121"/>
      <c r="Z15" s="121">
        <f t="shared" si="9"/>
        <v>0</v>
      </c>
      <c r="AA15" s="121">
        <f t="shared" si="10"/>
        <v>0</v>
      </c>
      <c r="AB15" s="121">
        <v>0</v>
      </c>
      <c r="AC15" s="121">
        <v>0</v>
      </c>
      <c r="AD15" s="121">
        <f t="shared" si="11"/>
        <v>0</v>
      </c>
      <c r="AE15" s="121">
        <v>0</v>
      </c>
      <c r="AF15" s="121">
        <v>0</v>
      </c>
      <c r="AG15" s="121">
        <f t="shared" si="12"/>
        <v>0</v>
      </c>
      <c r="AH15" s="121" t="s">
        <v>16</v>
      </c>
      <c r="AI15" s="121"/>
    </row>
    <row r="16" spans="1:35" ht="19.5" customHeight="1">
      <c r="A16" s="135" t="s">
        <v>175</v>
      </c>
      <c r="B16" s="135" t="s">
        <v>94</v>
      </c>
      <c r="C16" s="135" t="s">
        <v>91</v>
      </c>
      <c r="D16" s="135" t="s">
        <v>177</v>
      </c>
      <c r="E16" s="121">
        <f t="shared" si="0"/>
        <v>1</v>
      </c>
      <c r="F16" s="121">
        <f t="shared" si="1"/>
        <v>1</v>
      </c>
      <c r="G16" s="121">
        <f t="shared" si="2"/>
        <v>1</v>
      </c>
      <c r="H16" s="121">
        <v>1</v>
      </c>
      <c r="I16" s="121">
        <v>0</v>
      </c>
      <c r="J16" s="121">
        <f t="shared" si="3"/>
        <v>0</v>
      </c>
      <c r="K16" s="121">
        <v>0</v>
      </c>
      <c r="L16" s="121">
        <v>0</v>
      </c>
      <c r="M16" s="121">
        <f t="shared" si="4"/>
        <v>0</v>
      </c>
      <c r="N16" s="121" t="s">
        <v>16</v>
      </c>
      <c r="O16" s="121" t="s">
        <v>16</v>
      </c>
      <c r="P16" s="121">
        <f t="shared" si="5"/>
        <v>0</v>
      </c>
      <c r="Q16" s="121">
        <f t="shared" si="6"/>
        <v>0</v>
      </c>
      <c r="R16" s="121" t="s">
        <v>16</v>
      </c>
      <c r="S16" s="121" t="s">
        <v>16</v>
      </c>
      <c r="T16" s="121">
        <f t="shared" si="7"/>
        <v>0</v>
      </c>
      <c r="U16" s="121" t="s">
        <v>16</v>
      </c>
      <c r="V16" s="121" t="s">
        <v>16</v>
      </c>
      <c r="W16" s="121">
        <f t="shared" si="8"/>
        <v>0</v>
      </c>
      <c r="X16" s="121" t="s">
        <v>16</v>
      </c>
      <c r="Y16" s="121"/>
      <c r="Z16" s="121">
        <f t="shared" si="9"/>
        <v>0</v>
      </c>
      <c r="AA16" s="121">
        <f t="shared" si="10"/>
        <v>0</v>
      </c>
      <c r="AB16" s="121">
        <v>0</v>
      </c>
      <c r="AC16" s="121">
        <v>0</v>
      </c>
      <c r="AD16" s="121">
        <f t="shared" si="11"/>
        <v>0</v>
      </c>
      <c r="AE16" s="121">
        <v>0</v>
      </c>
      <c r="AF16" s="121">
        <v>0</v>
      </c>
      <c r="AG16" s="121">
        <f t="shared" si="12"/>
        <v>0</v>
      </c>
      <c r="AH16" s="121" t="s">
        <v>16</v>
      </c>
      <c r="AI16" s="121"/>
    </row>
    <row r="17" spans="1:35" ht="19.5" customHeight="1">
      <c r="A17" s="135" t="s">
        <v>175</v>
      </c>
      <c r="B17" s="135" t="s">
        <v>96</v>
      </c>
      <c r="C17" s="135" t="s">
        <v>91</v>
      </c>
      <c r="D17" s="135" t="s">
        <v>178</v>
      </c>
      <c r="E17" s="121">
        <f t="shared" si="0"/>
        <v>0.665</v>
      </c>
      <c r="F17" s="121">
        <f t="shared" si="1"/>
        <v>0.665</v>
      </c>
      <c r="G17" s="121">
        <f t="shared" si="2"/>
        <v>0.665</v>
      </c>
      <c r="H17" s="121">
        <v>0.665</v>
      </c>
      <c r="I17" s="121">
        <v>0</v>
      </c>
      <c r="J17" s="121">
        <f t="shared" si="3"/>
        <v>0</v>
      </c>
      <c r="K17" s="121">
        <v>0</v>
      </c>
      <c r="L17" s="121">
        <v>0</v>
      </c>
      <c r="M17" s="121">
        <f t="shared" si="4"/>
        <v>0</v>
      </c>
      <c r="N17" s="121" t="s">
        <v>16</v>
      </c>
      <c r="O17" s="121" t="s">
        <v>16</v>
      </c>
      <c r="P17" s="121">
        <f t="shared" si="5"/>
        <v>0</v>
      </c>
      <c r="Q17" s="121">
        <f t="shared" si="6"/>
        <v>0</v>
      </c>
      <c r="R17" s="121" t="s">
        <v>16</v>
      </c>
      <c r="S17" s="121" t="s">
        <v>16</v>
      </c>
      <c r="T17" s="121">
        <f t="shared" si="7"/>
        <v>0</v>
      </c>
      <c r="U17" s="121" t="s">
        <v>16</v>
      </c>
      <c r="V17" s="121" t="s">
        <v>16</v>
      </c>
      <c r="W17" s="121">
        <f t="shared" si="8"/>
        <v>0</v>
      </c>
      <c r="X17" s="121" t="s">
        <v>16</v>
      </c>
      <c r="Y17" s="121"/>
      <c r="Z17" s="121">
        <f t="shared" si="9"/>
        <v>0</v>
      </c>
      <c r="AA17" s="121">
        <f t="shared" si="10"/>
        <v>0</v>
      </c>
      <c r="AB17" s="121">
        <v>0</v>
      </c>
      <c r="AC17" s="121">
        <v>0</v>
      </c>
      <c r="AD17" s="121">
        <f t="shared" si="11"/>
        <v>0</v>
      </c>
      <c r="AE17" s="121">
        <v>0</v>
      </c>
      <c r="AF17" s="121">
        <v>0</v>
      </c>
      <c r="AG17" s="121">
        <f t="shared" si="12"/>
        <v>0</v>
      </c>
      <c r="AH17" s="121" t="s">
        <v>16</v>
      </c>
      <c r="AI17" s="121"/>
    </row>
    <row r="18" spans="1:35" ht="19.5" customHeight="1">
      <c r="A18" s="135" t="s">
        <v>175</v>
      </c>
      <c r="B18" s="135" t="s">
        <v>179</v>
      </c>
      <c r="C18" s="135" t="s">
        <v>91</v>
      </c>
      <c r="D18" s="135" t="s">
        <v>180</v>
      </c>
      <c r="E18" s="121">
        <f t="shared" si="0"/>
        <v>25</v>
      </c>
      <c r="F18" s="121">
        <f t="shared" si="1"/>
        <v>25</v>
      </c>
      <c r="G18" s="121">
        <f t="shared" si="2"/>
        <v>25</v>
      </c>
      <c r="H18" s="121">
        <v>12</v>
      </c>
      <c r="I18" s="121">
        <v>13</v>
      </c>
      <c r="J18" s="121">
        <f t="shared" si="3"/>
        <v>0</v>
      </c>
      <c r="K18" s="121">
        <v>0</v>
      </c>
      <c r="L18" s="121">
        <v>0</v>
      </c>
      <c r="M18" s="121">
        <f t="shared" si="4"/>
        <v>0</v>
      </c>
      <c r="N18" s="121" t="s">
        <v>16</v>
      </c>
      <c r="O18" s="121" t="s">
        <v>16</v>
      </c>
      <c r="P18" s="121">
        <f t="shared" si="5"/>
        <v>0</v>
      </c>
      <c r="Q18" s="121">
        <f t="shared" si="6"/>
        <v>0</v>
      </c>
      <c r="R18" s="121" t="s">
        <v>16</v>
      </c>
      <c r="S18" s="121" t="s">
        <v>16</v>
      </c>
      <c r="T18" s="121">
        <f t="shared" si="7"/>
        <v>0</v>
      </c>
      <c r="U18" s="121" t="s">
        <v>16</v>
      </c>
      <c r="V18" s="121" t="s">
        <v>16</v>
      </c>
      <c r="W18" s="121">
        <f t="shared" si="8"/>
        <v>0</v>
      </c>
      <c r="X18" s="121" t="s">
        <v>16</v>
      </c>
      <c r="Y18" s="121"/>
      <c r="Z18" s="121">
        <f t="shared" si="9"/>
        <v>0</v>
      </c>
      <c r="AA18" s="121">
        <f t="shared" si="10"/>
        <v>0</v>
      </c>
      <c r="AB18" s="121">
        <v>0</v>
      </c>
      <c r="AC18" s="121">
        <v>0</v>
      </c>
      <c r="AD18" s="121">
        <f t="shared" si="11"/>
        <v>0</v>
      </c>
      <c r="AE18" s="121">
        <v>0</v>
      </c>
      <c r="AF18" s="121">
        <v>0</v>
      </c>
      <c r="AG18" s="121">
        <f t="shared" si="12"/>
        <v>0</v>
      </c>
      <c r="AH18" s="121" t="s">
        <v>16</v>
      </c>
      <c r="AI18" s="121"/>
    </row>
    <row r="19" spans="1:35" ht="19.5" customHeight="1">
      <c r="A19" s="135" t="s">
        <v>175</v>
      </c>
      <c r="B19" s="135" t="s">
        <v>181</v>
      </c>
      <c r="C19" s="135" t="s">
        <v>91</v>
      </c>
      <c r="D19" s="135" t="s">
        <v>182</v>
      </c>
      <c r="E19" s="121">
        <f t="shared" si="0"/>
        <v>1</v>
      </c>
      <c r="F19" s="121">
        <f t="shared" si="1"/>
        <v>1</v>
      </c>
      <c r="G19" s="121">
        <f t="shared" si="2"/>
        <v>1</v>
      </c>
      <c r="H19" s="121">
        <v>1</v>
      </c>
      <c r="I19" s="121">
        <v>0</v>
      </c>
      <c r="J19" s="121">
        <f t="shared" si="3"/>
        <v>0</v>
      </c>
      <c r="K19" s="121">
        <v>0</v>
      </c>
      <c r="L19" s="121">
        <v>0</v>
      </c>
      <c r="M19" s="121">
        <f t="shared" si="4"/>
        <v>0</v>
      </c>
      <c r="N19" s="121" t="s">
        <v>16</v>
      </c>
      <c r="O19" s="121" t="s">
        <v>16</v>
      </c>
      <c r="P19" s="121">
        <f t="shared" si="5"/>
        <v>0</v>
      </c>
      <c r="Q19" s="121">
        <f t="shared" si="6"/>
        <v>0</v>
      </c>
      <c r="R19" s="121" t="s">
        <v>16</v>
      </c>
      <c r="S19" s="121" t="s">
        <v>16</v>
      </c>
      <c r="T19" s="121">
        <f t="shared" si="7"/>
        <v>0</v>
      </c>
      <c r="U19" s="121" t="s">
        <v>16</v>
      </c>
      <c r="V19" s="121" t="s">
        <v>16</v>
      </c>
      <c r="W19" s="121">
        <f t="shared" si="8"/>
        <v>0</v>
      </c>
      <c r="X19" s="121" t="s">
        <v>16</v>
      </c>
      <c r="Y19" s="121"/>
      <c r="Z19" s="121">
        <f t="shared" si="9"/>
        <v>0</v>
      </c>
      <c r="AA19" s="121">
        <f t="shared" si="10"/>
        <v>0</v>
      </c>
      <c r="AB19" s="121">
        <v>0</v>
      </c>
      <c r="AC19" s="121">
        <v>0</v>
      </c>
      <c r="AD19" s="121">
        <f t="shared" si="11"/>
        <v>0</v>
      </c>
      <c r="AE19" s="121">
        <v>0</v>
      </c>
      <c r="AF19" s="121">
        <v>0</v>
      </c>
      <c r="AG19" s="121">
        <f t="shared" si="12"/>
        <v>0</v>
      </c>
      <c r="AH19" s="121" t="s">
        <v>16</v>
      </c>
      <c r="AI19" s="121"/>
    </row>
    <row r="20" spans="1:35" ht="19.5" customHeight="1">
      <c r="A20" s="135" t="s">
        <v>183</v>
      </c>
      <c r="B20" s="135" t="s">
        <v>16</v>
      </c>
      <c r="C20" s="135" t="s">
        <v>16</v>
      </c>
      <c r="D20" s="135" t="s">
        <v>184</v>
      </c>
      <c r="E20" s="121">
        <f t="shared" si="0"/>
        <v>0.8896</v>
      </c>
      <c r="F20" s="121">
        <f t="shared" si="1"/>
        <v>0.8896</v>
      </c>
      <c r="G20" s="121">
        <f t="shared" si="2"/>
        <v>0.8896</v>
      </c>
      <c r="H20" s="121">
        <v>0.8896</v>
      </c>
      <c r="I20" s="121">
        <v>0</v>
      </c>
      <c r="J20" s="121">
        <f t="shared" si="3"/>
        <v>0</v>
      </c>
      <c r="K20" s="121">
        <v>0</v>
      </c>
      <c r="L20" s="121">
        <v>0</v>
      </c>
      <c r="M20" s="121">
        <f t="shared" si="4"/>
        <v>0</v>
      </c>
      <c r="N20" s="121" t="s">
        <v>16</v>
      </c>
      <c r="O20" s="121" t="s">
        <v>16</v>
      </c>
      <c r="P20" s="121">
        <f t="shared" si="5"/>
        <v>0</v>
      </c>
      <c r="Q20" s="121">
        <f t="shared" si="6"/>
        <v>0</v>
      </c>
      <c r="R20" s="121" t="s">
        <v>16</v>
      </c>
      <c r="S20" s="121" t="s">
        <v>16</v>
      </c>
      <c r="T20" s="121">
        <f t="shared" si="7"/>
        <v>0</v>
      </c>
      <c r="U20" s="121" t="s">
        <v>16</v>
      </c>
      <c r="V20" s="121" t="s">
        <v>16</v>
      </c>
      <c r="W20" s="121">
        <f t="shared" si="8"/>
        <v>0</v>
      </c>
      <c r="X20" s="121" t="s">
        <v>16</v>
      </c>
      <c r="Y20" s="121"/>
      <c r="Z20" s="121">
        <f t="shared" si="9"/>
        <v>0</v>
      </c>
      <c r="AA20" s="121">
        <f t="shared" si="10"/>
        <v>0</v>
      </c>
      <c r="AB20" s="121">
        <v>0</v>
      </c>
      <c r="AC20" s="121">
        <v>0</v>
      </c>
      <c r="AD20" s="121">
        <f t="shared" si="11"/>
        <v>0</v>
      </c>
      <c r="AE20" s="121">
        <v>0</v>
      </c>
      <c r="AF20" s="121">
        <v>0</v>
      </c>
      <c r="AG20" s="121">
        <f t="shared" si="12"/>
        <v>0</v>
      </c>
      <c r="AH20" s="121" t="s">
        <v>16</v>
      </c>
      <c r="AI20" s="121"/>
    </row>
    <row r="21" spans="1:35" ht="19.5" customHeight="1">
      <c r="A21" s="135" t="s">
        <v>185</v>
      </c>
      <c r="B21" s="135" t="s">
        <v>90</v>
      </c>
      <c r="C21" s="135" t="s">
        <v>91</v>
      </c>
      <c r="D21" s="135" t="s">
        <v>186</v>
      </c>
      <c r="E21" s="121">
        <f t="shared" si="0"/>
        <v>0.8896</v>
      </c>
      <c r="F21" s="121">
        <f t="shared" si="1"/>
        <v>0.8896</v>
      </c>
      <c r="G21" s="121">
        <f t="shared" si="2"/>
        <v>0.8896</v>
      </c>
      <c r="H21" s="121">
        <v>0.8896</v>
      </c>
      <c r="I21" s="121">
        <v>0</v>
      </c>
      <c r="J21" s="121">
        <f t="shared" si="3"/>
        <v>0</v>
      </c>
      <c r="K21" s="121">
        <v>0</v>
      </c>
      <c r="L21" s="121">
        <v>0</v>
      </c>
      <c r="M21" s="121">
        <f t="shared" si="4"/>
        <v>0</v>
      </c>
      <c r="N21" s="121" t="s">
        <v>16</v>
      </c>
      <c r="O21" s="121" t="s">
        <v>16</v>
      </c>
      <c r="P21" s="121">
        <f t="shared" si="5"/>
        <v>0</v>
      </c>
      <c r="Q21" s="121">
        <f t="shared" si="6"/>
        <v>0</v>
      </c>
      <c r="R21" s="121" t="s">
        <v>16</v>
      </c>
      <c r="S21" s="121" t="s">
        <v>16</v>
      </c>
      <c r="T21" s="121">
        <f t="shared" si="7"/>
        <v>0</v>
      </c>
      <c r="U21" s="121" t="s">
        <v>16</v>
      </c>
      <c r="V21" s="121" t="s">
        <v>16</v>
      </c>
      <c r="W21" s="121">
        <f t="shared" si="8"/>
        <v>0</v>
      </c>
      <c r="X21" s="121" t="s">
        <v>16</v>
      </c>
      <c r="Y21" s="121"/>
      <c r="Z21" s="121">
        <f t="shared" si="9"/>
        <v>0</v>
      </c>
      <c r="AA21" s="121">
        <f t="shared" si="10"/>
        <v>0</v>
      </c>
      <c r="AB21" s="121">
        <v>0</v>
      </c>
      <c r="AC21" s="121">
        <v>0</v>
      </c>
      <c r="AD21" s="121">
        <f t="shared" si="11"/>
        <v>0</v>
      </c>
      <c r="AE21" s="121">
        <v>0</v>
      </c>
      <c r="AF21" s="121">
        <v>0</v>
      </c>
      <c r="AG21" s="121">
        <f t="shared" si="12"/>
        <v>0</v>
      </c>
      <c r="AH21" s="121" t="s">
        <v>16</v>
      </c>
      <c r="AI21" s="121"/>
    </row>
  </sheetData>
  <sheetProtection/>
  <mergeCells count="21">
    <mergeCell ref="A2:AI2"/>
    <mergeCell ref="A4:D4"/>
    <mergeCell ref="F4:O4"/>
    <mergeCell ref="P4:Y4"/>
    <mergeCell ref="Z4:AI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C5:C6"/>
    <mergeCell ref="D5:D6"/>
    <mergeCell ref="E4:E6"/>
    <mergeCell ref="F5:F6"/>
    <mergeCell ref="P5:P6"/>
    <mergeCell ref="Z5:Z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21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7.5" style="0" customWidth="1"/>
    <col min="6" max="111" width="14.66015625" style="0" customWidth="1"/>
    <col min="112" max="112" width="10.66015625" style="0" customWidth="1"/>
  </cols>
  <sheetData>
    <row r="1" spans="1:111" ht="19.5" customHeight="1">
      <c r="A1" s="50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138"/>
      <c r="AH1" s="138"/>
      <c r="DG1" s="140" t="s">
        <v>187</v>
      </c>
    </row>
    <row r="2" spans="1:111" ht="19.5" customHeight="1">
      <c r="A2" s="52" t="s">
        <v>188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</row>
    <row r="3" spans="1:111" ht="19.5" customHeight="1">
      <c r="A3" s="112" t="s">
        <v>5</v>
      </c>
      <c r="B3" s="53"/>
      <c r="C3" s="53"/>
      <c r="D3" s="53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73" t="s">
        <v>6</v>
      </c>
    </row>
    <row r="4" spans="1:111" ht="19.5" customHeight="1">
      <c r="A4" s="131" t="s">
        <v>63</v>
      </c>
      <c r="B4" s="131"/>
      <c r="C4" s="131"/>
      <c r="D4" s="131"/>
      <c r="E4" s="132" t="s">
        <v>64</v>
      </c>
      <c r="F4" s="137" t="s">
        <v>189</v>
      </c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 t="s">
        <v>190</v>
      </c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9" t="s">
        <v>191</v>
      </c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 t="s">
        <v>192</v>
      </c>
      <c r="BI4" s="139"/>
      <c r="BJ4" s="139"/>
      <c r="BK4" s="139"/>
      <c r="BL4" s="139"/>
      <c r="BM4" s="139" t="s">
        <v>193</v>
      </c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 t="s">
        <v>194</v>
      </c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 t="s">
        <v>195</v>
      </c>
      <c r="CR4" s="139"/>
      <c r="CS4" s="139"/>
      <c r="CT4" s="139" t="s">
        <v>196</v>
      </c>
      <c r="CU4" s="139"/>
      <c r="CV4" s="139"/>
      <c r="CW4" s="139"/>
      <c r="CX4" s="139"/>
      <c r="CY4" s="139"/>
      <c r="CZ4" s="139" t="s">
        <v>197</v>
      </c>
      <c r="DA4" s="139"/>
      <c r="DB4" s="139"/>
      <c r="DC4" s="139" t="s">
        <v>198</v>
      </c>
      <c r="DD4" s="139"/>
      <c r="DE4" s="139"/>
      <c r="DF4" s="139"/>
      <c r="DG4" s="139"/>
    </row>
    <row r="5" spans="1:111" ht="19.5" customHeight="1">
      <c r="A5" s="131" t="s">
        <v>72</v>
      </c>
      <c r="B5" s="131"/>
      <c r="C5" s="131"/>
      <c r="D5" s="132" t="s">
        <v>74</v>
      </c>
      <c r="E5" s="132"/>
      <c r="F5" s="132" t="s">
        <v>79</v>
      </c>
      <c r="G5" s="132" t="s">
        <v>199</v>
      </c>
      <c r="H5" s="132" t="s">
        <v>200</v>
      </c>
      <c r="I5" s="132" t="s">
        <v>201</v>
      </c>
      <c r="J5" s="132" t="s">
        <v>202</v>
      </c>
      <c r="K5" s="132" t="s">
        <v>203</v>
      </c>
      <c r="L5" s="132" t="s">
        <v>204</v>
      </c>
      <c r="M5" s="132" t="s">
        <v>205</v>
      </c>
      <c r="N5" s="132" t="s">
        <v>206</v>
      </c>
      <c r="O5" s="132" t="s">
        <v>207</v>
      </c>
      <c r="P5" s="132" t="s">
        <v>208</v>
      </c>
      <c r="Q5" s="132" t="s">
        <v>209</v>
      </c>
      <c r="R5" s="132" t="s">
        <v>210</v>
      </c>
      <c r="S5" s="132" t="s">
        <v>211</v>
      </c>
      <c r="T5" s="132" t="s">
        <v>79</v>
      </c>
      <c r="U5" s="132" t="s">
        <v>212</v>
      </c>
      <c r="V5" s="132" t="s">
        <v>213</v>
      </c>
      <c r="W5" s="132" t="s">
        <v>214</v>
      </c>
      <c r="X5" s="132" t="s">
        <v>215</v>
      </c>
      <c r="Y5" s="132" t="s">
        <v>216</v>
      </c>
      <c r="Z5" s="132" t="s">
        <v>217</v>
      </c>
      <c r="AA5" s="132" t="s">
        <v>218</v>
      </c>
      <c r="AB5" s="132" t="s">
        <v>219</v>
      </c>
      <c r="AC5" s="132" t="s">
        <v>220</v>
      </c>
      <c r="AD5" s="132" t="s">
        <v>221</v>
      </c>
      <c r="AE5" s="132" t="s">
        <v>222</v>
      </c>
      <c r="AF5" s="132" t="s">
        <v>223</v>
      </c>
      <c r="AG5" s="132" t="s">
        <v>224</v>
      </c>
      <c r="AH5" s="132" t="s">
        <v>225</v>
      </c>
      <c r="AI5" s="132" t="s">
        <v>226</v>
      </c>
      <c r="AJ5" s="132" t="s">
        <v>227</v>
      </c>
      <c r="AK5" s="132" t="s">
        <v>228</v>
      </c>
      <c r="AL5" s="132" t="s">
        <v>229</v>
      </c>
      <c r="AM5" s="132" t="s">
        <v>230</v>
      </c>
      <c r="AN5" s="132" t="s">
        <v>231</v>
      </c>
      <c r="AO5" s="132" t="s">
        <v>232</v>
      </c>
      <c r="AP5" s="132" t="s">
        <v>233</v>
      </c>
      <c r="AQ5" s="132" t="s">
        <v>234</v>
      </c>
      <c r="AR5" s="132" t="s">
        <v>235</v>
      </c>
      <c r="AS5" s="132" t="s">
        <v>236</v>
      </c>
      <c r="AT5" s="132" t="s">
        <v>237</v>
      </c>
      <c r="AU5" s="132" t="s">
        <v>238</v>
      </c>
      <c r="AV5" s="132" t="s">
        <v>79</v>
      </c>
      <c r="AW5" s="132" t="s">
        <v>239</v>
      </c>
      <c r="AX5" s="132" t="s">
        <v>240</v>
      </c>
      <c r="AY5" s="132" t="s">
        <v>241</v>
      </c>
      <c r="AZ5" s="132" t="s">
        <v>242</v>
      </c>
      <c r="BA5" s="132" t="s">
        <v>243</v>
      </c>
      <c r="BB5" s="132" t="s">
        <v>244</v>
      </c>
      <c r="BC5" s="132" t="s">
        <v>210</v>
      </c>
      <c r="BD5" s="132" t="s">
        <v>245</v>
      </c>
      <c r="BE5" s="132" t="s">
        <v>246</v>
      </c>
      <c r="BF5" s="132" t="s">
        <v>247</v>
      </c>
      <c r="BG5" s="132" t="s">
        <v>248</v>
      </c>
      <c r="BH5" s="132" t="s">
        <v>79</v>
      </c>
      <c r="BI5" s="132" t="s">
        <v>249</v>
      </c>
      <c r="BJ5" s="132" t="s">
        <v>250</v>
      </c>
      <c r="BK5" s="132" t="s">
        <v>251</v>
      </c>
      <c r="BL5" s="132" t="s">
        <v>252</v>
      </c>
      <c r="BM5" s="132" t="s">
        <v>79</v>
      </c>
      <c r="BN5" s="132" t="s">
        <v>253</v>
      </c>
      <c r="BO5" s="132" t="s">
        <v>254</v>
      </c>
      <c r="BP5" s="132" t="s">
        <v>255</v>
      </c>
      <c r="BQ5" s="132" t="s">
        <v>256</v>
      </c>
      <c r="BR5" s="132" t="s">
        <v>257</v>
      </c>
      <c r="BS5" s="132" t="s">
        <v>258</v>
      </c>
      <c r="BT5" s="132" t="s">
        <v>259</v>
      </c>
      <c r="BU5" s="132" t="s">
        <v>260</v>
      </c>
      <c r="BV5" s="132" t="s">
        <v>261</v>
      </c>
      <c r="BW5" s="132" t="s">
        <v>262</v>
      </c>
      <c r="BX5" s="132" t="s">
        <v>263</v>
      </c>
      <c r="BY5" s="132" t="s">
        <v>264</v>
      </c>
      <c r="BZ5" s="132" t="s">
        <v>79</v>
      </c>
      <c r="CA5" s="132" t="s">
        <v>253</v>
      </c>
      <c r="CB5" s="132" t="s">
        <v>254</v>
      </c>
      <c r="CC5" s="132" t="s">
        <v>255</v>
      </c>
      <c r="CD5" s="132" t="s">
        <v>256</v>
      </c>
      <c r="CE5" s="132" t="s">
        <v>257</v>
      </c>
      <c r="CF5" s="132" t="s">
        <v>258</v>
      </c>
      <c r="CG5" s="132" t="s">
        <v>259</v>
      </c>
      <c r="CH5" s="132" t="s">
        <v>265</v>
      </c>
      <c r="CI5" s="132" t="s">
        <v>266</v>
      </c>
      <c r="CJ5" s="132" t="s">
        <v>267</v>
      </c>
      <c r="CK5" s="132" t="s">
        <v>268</v>
      </c>
      <c r="CL5" s="132" t="s">
        <v>260</v>
      </c>
      <c r="CM5" s="132" t="s">
        <v>261</v>
      </c>
      <c r="CN5" s="132" t="s">
        <v>269</v>
      </c>
      <c r="CO5" s="132" t="s">
        <v>263</v>
      </c>
      <c r="CP5" s="132" t="s">
        <v>194</v>
      </c>
      <c r="CQ5" s="132" t="s">
        <v>79</v>
      </c>
      <c r="CR5" s="132" t="s">
        <v>270</v>
      </c>
      <c r="CS5" s="132" t="s">
        <v>271</v>
      </c>
      <c r="CT5" s="132" t="s">
        <v>79</v>
      </c>
      <c r="CU5" s="132" t="s">
        <v>270</v>
      </c>
      <c r="CV5" s="132" t="s">
        <v>272</v>
      </c>
      <c r="CW5" s="132" t="s">
        <v>273</v>
      </c>
      <c r="CX5" s="132" t="s">
        <v>274</v>
      </c>
      <c r="CY5" s="132" t="s">
        <v>271</v>
      </c>
      <c r="CZ5" s="132" t="s">
        <v>79</v>
      </c>
      <c r="DA5" s="132" t="s">
        <v>197</v>
      </c>
      <c r="DB5" s="132" t="s">
        <v>275</v>
      </c>
      <c r="DC5" s="132" t="s">
        <v>79</v>
      </c>
      <c r="DD5" s="132" t="s">
        <v>276</v>
      </c>
      <c r="DE5" s="132" t="s">
        <v>277</v>
      </c>
      <c r="DF5" s="132" t="s">
        <v>278</v>
      </c>
      <c r="DG5" s="132" t="s">
        <v>198</v>
      </c>
    </row>
    <row r="6" spans="1:111" ht="30.75" customHeight="1">
      <c r="A6" s="133" t="s">
        <v>84</v>
      </c>
      <c r="B6" s="134" t="s">
        <v>85</v>
      </c>
      <c r="C6" s="133" t="s">
        <v>86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 t="s">
        <v>279</v>
      </c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</row>
    <row r="7" spans="1:111" ht="19.5" customHeight="1">
      <c r="A7" s="135" t="s">
        <v>16</v>
      </c>
      <c r="B7" s="135" t="s">
        <v>16</v>
      </c>
      <c r="C7" s="135" t="s">
        <v>16</v>
      </c>
      <c r="D7" s="135" t="s">
        <v>64</v>
      </c>
      <c r="E7" s="121">
        <f aca="true" t="shared" si="0" ref="E7:E21">SUM(F7,T7,AV7,BH7,BM7,BZ7,CQ7,CT7,CZ7,DC7)</f>
        <v>398.994326</v>
      </c>
      <c r="F7" s="121">
        <v>322.104726</v>
      </c>
      <c r="G7" s="121">
        <v>66.5376</v>
      </c>
      <c r="H7" s="121">
        <v>91.7028</v>
      </c>
      <c r="I7" s="121">
        <v>5.5448</v>
      </c>
      <c r="J7" s="121">
        <v>0</v>
      </c>
      <c r="K7" s="121">
        <v>0</v>
      </c>
      <c r="L7" s="121">
        <v>26.205632</v>
      </c>
      <c r="M7" s="121">
        <v>13.102816</v>
      </c>
      <c r="N7" s="121">
        <v>11.464964</v>
      </c>
      <c r="O7" s="121">
        <v>3.75738</v>
      </c>
      <c r="P7" s="121">
        <v>1.185758</v>
      </c>
      <c r="Q7" s="121">
        <v>19.658976</v>
      </c>
      <c r="R7" s="121">
        <v>0</v>
      </c>
      <c r="S7" s="121">
        <v>82.944</v>
      </c>
      <c r="T7" s="121">
        <v>76</v>
      </c>
      <c r="U7" s="121">
        <v>19</v>
      </c>
      <c r="V7" s="121">
        <v>11.8</v>
      </c>
      <c r="W7" s="121">
        <v>0</v>
      </c>
      <c r="X7" s="121">
        <v>0.06</v>
      </c>
      <c r="Y7" s="121">
        <v>0</v>
      </c>
      <c r="Z7" s="121">
        <v>0.4</v>
      </c>
      <c r="AA7" s="121">
        <v>2.4</v>
      </c>
      <c r="AB7" s="121">
        <v>0.1</v>
      </c>
      <c r="AC7" s="121">
        <v>0</v>
      </c>
      <c r="AD7" s="121">
        <v>14.575</v>
      </c>
      <c r="AE7" s="121">
        <v>0</v>
      </c>
      <c r="AF7" s="121">
        <v>1</v>
      </c>
      <c r="AG7" s="121">
        <v>0</v>
      </c>
      <c r="AH7" s="121">
        <v>0</v>
      </c>
      <c r="AI7" s="121">
        <v>0</v>
      </c>
      <c r="AJ7" s="121">
        <v>0.665</v>
      </c>
      <c r="AK7" s="121">
        <v>0</v>
      </c>
      <c r="AL7" s="121">
        <v>0</v>
      </c>
      <c r="AM7" s="121">
        <v>0</v>
      </c>
      <c r="AN7" s="121">
        <v>1</v>
      </c>
      <c r="AO7" s="121">
        <v>0</v>
      </c>
      <c r="AP7" s="121">
        <v>0</v>
      </c>
      <c r="AQ7" s="121">
        <v>0</v>
      </c>
      <c r="AR7" s="121">
        <v>25</v>
      </c>
      <c r="AS7" s="121">
        <v>0</v>
      </c>
      <c r="AT7" s="121">
        <v>0</v>
      </c>
      <c r="AU7" s="121">
        <v>0</v>
      </c>
      <c r="AV7" s="121">
        <v>0.8896</v>
      </c>
      <c r="AW7" s="121">
        <v>0</v>
      </c>
      <c r="AX7" s="121">
        <v>0</v>
      </c>
      <c r="AY7" s="121">
        <v>0</v>
      </c>
      <c r="AZ7" s="121">
        <v>0</v>
      </c>
      <c r="BA7" s="121">
        <v>0.85</v>
      </c>
      <c r="BB7" s="121">
        <v>0</v>
      </c>
      <c r="BC7" s="121">
        <v>0</v>
      </c>
      <c r="BD7" s="121">
        <v>0</v>
      </c>
      <c r="BE7" s="121">
        <v>0.0396</v>
      </c>
      <c r="BF7" s="121">
        <v>0</v>
      </c>
      <c r="BG7" s="121">
        <v>0</v>
      </c>
      <c r="BH7" s="121">
        <v>0</v>
      </c>
      <c r="BI7" s="121">
        <v>0</v>
      </c>
      <c r="BJ7" s="121">
        <v>0</v>
      </c>
      <c r="BK7" s="121">
        <v>0</v>
      </c>
      <c r="BL7" s="121">
        <v>0</v>
      </c>
      <c r="BM7" s="121">
        <v>0</v>
      </c>
      <c r="BN7" s="121">
        <v>0</v>
      </c>
      <c r="BO7" s="121">
        <v>0</v>
      </c>
      <c r="BP7" s="121">
        <v>0</v>
      </c>
      <c r="BQ7" s="121">
        <v>0</v>
      </c>
      <c r="BR7" s="121">
        <v>0</v>
      </c>
      <c r="BS7" s="121">
        <v>0</v>
      </c>
      <c r="BT7" s="121">
        <v>0</v>
      </c>
      <c r="BU7" s="121">
        <v>0</v>
      </c>
      <c r="BV7" s="121">
        <v>0</v>
      </c>
      <c r="BW7" s="121">
        <v>0</v>
      </c>
      <c r="BX7" s="121">
        <v>0</v>
      </c>
      <c r="BY7" s="121">
        <v>0</v>
      </c>
      <c r="BZ7" s="121">
        <v>0</v>
      </c>
      <c r="CA7" s="121">
        <v>0</v>
      </c>
      <c r="CB7" s="121">
        <v>0</v>
      </c>
      <c r="CC7" s="121">
        <v>0</v>
      </c>
      <c r="CD7" s="121">
        <v>0</v>
      </c>
      <c r="CE7" s="121">
        <v>0</v>
      </c>
      <c r="CF7" s="121">
        <v>0</v>
      </c>
      <c r="CG7" s="121">
        <v>0</v>
      </c>
      <c r="CH7" s="121">
        <v>0</v>
      </c>
      <c r="CI7" s="121">
        <v>0</v>
      </c>
      <c r="CJ7" s="121">
        <v>0</v>
      </c>
      <c r="CK7" s="121">
        <v>0</v>
      </c>
      <c r="CL7" s="121">
        <v>0</v>
      </c>
      <c r="CM7" s="121">
        <v>0</v>
      </c>
      <c r="CN7" s="121">
        <v>0</v>
      </c>
      <c r="CO7" s="121">
        <v>0</v>
      </c>
      <c r="CP7" s="121">
        <v>0</v>
      </c>
      <c r="CQ7" s="121">
        <v>0</v>
      </c>
      <c r="CR7" s="121">
        <v>0</v>
      </c>
      <c r="CS7" s="121">
        <v>0</v>
      </c>
      <c r="CT7" s="121">
        <v>0</v>
      </c>
      <c r="CU7" s="121">
        <v>0</v>
      </c>
      <c r="CV7" s="121">
        <v>0</v>
      </c>
      <c r="CW7" s="121">
        <v>0</v>
      </c>
      <c r="CX7" s="121">
        <v>0</v>
      </c>
      <c r="CY7" s="121">
        <v>0</v>
      </c>
      <c r="CZ7" s="121">
        <v>0</v>
      </c>
      <c r="DA7" s="121">
        <v>0</v>
      </c>
      <c r="DB7" s="121">
        <v>0</v>
      </c>
      <c r="DC7" s="121">
        <v>0</v>
      </c>
      <c r="DD7" s="121">
        <v>0</v>
      </c>
      <c r="DE7" s="121">
        <v>0</v>
      </c>
      <c r="DF7" s="121">
        <v>0</v>
      </c>
      <c r="DG7" s="121">
        <v>0</v>
      </c>
    </row>
    <row r="8" spans="1:111" ht="19.5" customHeight="1">
      <c r="A8" s="135" t="s">
        <v>16</v>
      </c>
      <c r="B8" s="135" t="s">
        <v>16</v>
      </c>
      <c r="C8" s="135" t="s">
        <v>16</v>
      </c>
      <c r="D8" s="135" t="s">
        <v>280</v>
      </c>
      <c r="E8" s="121">
        <f t="shared" si="0"/>
        <v>324.804558</v>
      </c>
      <c r="F8" s="121">
        <v>247.914958</v>
      </c>
      <c r="G8" s="121">
        <v>66.5376</v>
      </c>
      <c r="H8" s="121">
        <v>91.7028</v>
      </c>
      <c r="I8" s="121">
        <v>5.5448</v>
      </c>
      <c r="J8" s="121">
        <v>0</v>
      </c>
      <c r="K8" s="121">
        <v>0</v>
      </c>
      <c r="L8" s="121">
        <v>0</v>
      </c>
      <c r="M8" s="121">
        <v>0</v>
      </c>
      <c r="N8" s="121">
        <v>0</v>
      </c>
      <c r="O8" s="121">
        <v>0</v>
      </c>
      <c r="P8" s="121">
        <v>1.185758</v>
      </c>
      <c r="Q8" s="121">
        <v>0</v>
      </c>
      <c r="R8" s="121">
        <v>0</v>
      </c>
      <c r="S8" s="121">
        <v>82.944</v>
      </c>
      <c r="T8" s="121">
        <v>76</v>
      </c>
      <c r="U8" s="121">
        <v>19</v>
      </c>
      <c r="V8" s="121">
        <v>11.8</v>
      </c>
      <c r="W8" s="121">
        <v>0</v>
      </c>
      <c r="X8" s="121">
        <v>0.06</v>
      </c>
      <c r="Y8" s="121">
        <v>0</v>
      </c>
      <c r="Z8" s="121">
        <v>0.4</v>
      </c>
      <c r="AA8" s="121">
        <v>2.4</v>
      </c>
      <c r="AB8" s="121">
        <v>0.1</v>
      </c>
      <c r="AC8" s="121">
        <v>0</v>
      </c>
      <c r="AD8" s="121">
        <v>14.575</v>
      </c>
      <c r="AE8" s="121">
        <v>0</v>
      </c>
      <c r="AF8" s="121">
        <v>1</v>
      </c>
      <c r="AG8" s="121">
        <v>0</v>
      </c>
      <c r="AH8" s="121">
        <v>0</v>
      </c>
      <c r="AI8" s="121">
        <v>0</v>
      </c>
      <c r="AJ8" s="121">
        <v>0.665</v>
      </c>
      <c r="AK8" s="121">
        <v>0</v>
      </c>
      <c r="AL8" s="121">
        <v>0</v>
      </c>
      <c r="AM8" s="121">
        <v>0</v>
      </c>
      <c r="AN8" s="121">
        <v>1</v>
      </c>
      <c r="AO8" s="121">
        <v>0</v>
      </c>
      <c r="AP8" s="121">
        <v>0</v>
      </c>
      <c r="AQ8" s="121">
        <v>0</v>
      </c>
      <c r="AR8" s="121">
        <v>25</v>
      </c>
      <c r="AS8" s="121">
        <v>0</v>
      </c>
      <c r="AT8" s="121">
        <v>0</v>
      </c>
      <c r="AU8" s="121">
        <v>0</v>
      </c>
      <c r="AV8" s="121">
        <v>0.8896</v>
      </c>
      <c r="AW8" s="121">
        <v>0</v>
      </c>
      <c r="AX8" s="121">
        <v>0</v>
      </c>
      <c r="AY8" s="121">
        <v>0</v>
      </c>
      <c r="AZ8" s="121">
        <v>0</v>
      </c>
      <c r="BA8" s="121">
        <v>0.85</v>
      </c>
      <c r="BB8" s="121">
        <v>0</v>
      </c>
      <c r="BC8" s="121">
        <v>0</v>
      </c>
      <c r="BD8" s="121">
        <v>0</v>
      </c>
      <c r="BE8" s="121">
        <v>0.0396</v>
      </c>
      <c r="BF8" s="121">
        <v>0</v>
      </c>
      <c r="BG8" s="121">
        <v>0</v>
      </c>
      <c r="BH8" s="121"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v>0</v>
      </c>
      <c r="BP8" s="121"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v>0</v>
      </c>
      <c r="CA8" s="121">
        <v>0</v>
      </c>
      <c r="CB8" s="121">
        <v>0</v>
      </c>
      <c r="CC8" s="121">
        <v>0</v>
      </c>
      <c r="CD8" s="121">
        <v>0</v>
      </c>
      <c r="CE8" s="121">
        <v>0</v>
      </c>
      <c r="CF8" s="121">
        <v>0</v>
      </c>
      <c r="CG8" s="121">
        <v>0</v>
      </c>
      <c r="CH8" s="121">
        <v>0</v>
      </c>
      <c r="CI8" s="121">
        <v>0</v>
      </c>
      <c r="CJ8" s="121">
        <v>0</v>
      </c>
      <c r="CK8" s="121">
        <v>0</v>
      </c>
      <c r="CL8" s="121">
        <v>0</v>
      </c>
      <c r="CM8" s="121">
        <v>0</v>
      </c>
      <c r="CN8" s="121">
        <v>0</v>
      </c>
      <c r="CO8" s="121">
        <v>0</v>
      </c>
      <c r="CP8" s="121">
        <v>0</v>
      </c>
      <c r="CQ8" s="121">
        <v>0</v>
      </c>
      <c r="CR8" s="121">
        <v>0</v>
      </c>
      <c r="CS8" s="121">
        <v>0</v>
      </c>
      <c r="CT8" s="121">
        <v>0</v>
      </c>
      <c r="CU8" s="121">
        <v>0</v>
      </c>
      <c r="CV8" s="121">
        <v>0</v>
      </c>
      <c r="CW8" s="121">
        <v>0</v>
      </c>
      <c r="CX8" s="121">
        <v>0</v>
      </c>
      <c r="CY8" s="121">
        <v>0</v>
      </c>
      <c r="CZ8" s="121">
        <v>0</v>
      </c>
      <c r="DA8" s="121">
        <v>0</v>
      </c>
      <c r="DB8" s="121">
        <v>0</v>
      </c>
      <c r="DC8" s="121">
        <v>0</v>
      </c>
      <c r="DD8" s="121">
        <v>0</v>
      </c>
      <c r="DE8" s="121">
        <v>0</v>
      </c>
      <c r="DF8" s="121">
        <v>0</v>
      </c>
      <c r="DG8" s="121">
        <v>0</v>
      </c>
    </row>
    <row r="9" spans="1:111" ht="19.5" customHeight="1">
      <c r="A9" s="135" t="s">
        <v>16</v>
      </c>
      <c r="B9" s="135" t="s">
        <v>16</v>
      </c>
      <c r="C9" s="135" t="s">
        <v>16</v>
      </c>
      <c r="D9" s="135" t="s">
        <v>281</v>
      </c>
      <c r="E9" s="121">
        <f t="shared" si="0"/>
        <v>324.804558</v>
      </c>
      <c r="F9" s="121">
        <v>247.914958</v>
      </c>
      <c r="G9" s="121">
        <v>66.5376</v>
      </c>
      <c r="H9" s="121">
        <v>91.7028</v>
      </c>
      <c r="I9" s="121">
        <v>5.5448</v>
      </c>
      <c r="J9" s="121">
        <v>0</v>
      </c>
      <c r="K9" s="121">
        <v>0</v>
      </c>
      <c r="L9" s="121">
        <v>0</v>
      </c>
      <c r="M9" s="121">
        <v>0</v>
      </c>
      <c r="N9" s="121">
        <v>0</v>
      </c>
      <c r="O9" s="121">
        <v>0</v>
      </c>
      <c r="P9" s="121">
        <v>1.185758</v>
      </c>
      <c r="Q9" s="121">
        <v>0</v>
      </c>
      <c r="R9" s="121">
        <v>0</v>
      </c>
      <c r="S9" s="121">
        <v>82.944</v>
      </c>
      <c r="T9" s="121">
        <v>76</v>
      </c>
      <c r="U9" s="121">
        <v>19</v>
      </c>
      <c r="V9" s="121">
        <v>11.8</v>
      </c>
      <c r="W9" s="121">
        <v>0</v>
      </c>
      <c r="X9" s="121">
        <v>0.06</v>
      </c>
      <c r="Y9" s="121">
        <v>0</v>
      </c>
      <c r="Z9" s="121">
        <v>0.4</v>
      </c>
      <c r="AA9" s="121">
        <v>2.4</v>
      </c>
      <c r="AB9" s="121">
        <v>0.1</v>
      </c>
      <c r="AC9" s="121">
        <v>0</v>
      </c>
      <c r="AD9" s="121">
        <v>14.575</v>
      </c>
      <c r="AE9" s="121">
        <v>0</v>
      </c>
      <c r="AF9" s="121">
        <v>1</v>
      </c>
      <c r="AG9" s="121">
        <v>0</v>
      </c>
      <c r="AH9" s="121">
        <v>0</v>
      </c>
      <c r="AI9" s="121">
        <v>0</v>
      </c>
      <c r="AJ9" s="121">
        <v>0.665</v>
      </c>
      <c r="AK9" s="121">
        <v>0</v>
      </c>
      <c r="AL9" s="121">
        <v>0</v>
      </c>
      <c r="AM9" s="121">
        <v>0</v>
      </c>
      <c r="AN9" s="121">
        <v>1</v>
      </c>
      <c r="AO9" s="121">
        <v>0</v>
      </c>
      <c r="AP9" s="121">
        <v>0</v>
      </c>
      <c r="AQ9" s="121">
        <v>0</v>
      </c>
      <c r="AR9" s="121">
        <v>25</v>
      </c>
      <c r="AS9" s="121">
        <v>0</v>
      </c>
      <c r="AT9" s="121">
        <v>0</v>
      </c>
      <c r="AU9" s="121">
        <v>0</v>
      </c>
      <c r="AV9" s="121">
        <v>0.8896</v>
      </c>
      <c r="AW9" s="121">
        <v>0</v>
      </c>
      <c r="AX9" s="121">
        <v>0</v>
      </c>
      <c r="AY9" s="121">
        <v>0</v>
      </c>
      <c r="AZ9" s="121">
        <v>0</v>
      </c>
      <c r="BA9" s="121">
        <v>0.85</v>
      </c>
      <c r="BB9" s="121">
        <v>0</v>
      </c>
      <c r="BC9" s="121">
        <v>0</v>
      </c>
      <c r="BD9" s="121">
        <v>0</v>
      </c>
      <c r="BE9" s="121">
        <v>0.0396</v>
      </c>
      <c r="BF9" s="121">
        <v>0</v>
      </c>
      <c r="BG9" s="121">
        <v>0</v>
      </c>
      <c r="BH9" s="121"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v>0</v>
      </c>
      <c r="BP9" s="121"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v>0</v>
      </c>
      <c r="BV9" s="121">
        <v>0</v>
      </c>
      <c r="BW9" s="121">
        <v>0</v>
      </c>
      <c r="BX9" s="121">
        <v>0</v>
      </c>
      <c r="BY9" s="121">
        <v>0</v>
      </c>
      <c r="BZ9" s="121">
        <v>0</v>
      </c>
      <c r="CA9" s="121">
        <v>0</v>
      </c>
      <c r="CB9" s="121">
        <v>0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v>0</v>
      </c>
      <c r="CI9" s="121">
        <v>0</v>
      </c>
      <c r="CJ9" s="121">
        <v>0</v>
      </c>
      <c r="CK9" s="121">
        <v>0</v>
      </c>
      <c r="CL9" s="121">
        <v>0</v>
      </c>
      <c r="CM9" s="121">
        <v>0</v>
      </c>
      <c r="CN9" s="121">
        <v>0</v>
      </c>
      <c r="CO9" s="121">
        <v>0</v>
      </c>
      <c r="CP9" s="121">
        <v>0</v>
      </c>
      <c r="CQ9" s="121">
        <v>0</v>
      </c>
      <c r="CR9" s="121">
        <v>0</v>
      </c>
      <c r="CS9" s="121">
        <v>0</v>
      </c>
      <c r="CT9" s="121">
        <v>0</v>
      </c>
      <c r="CU9" s="121">
        <v>0</v>
      </c>
      <c r="CV9" s="121">
        <v>0</v>
      </c>
      <c r="CW9" s="121">
        <v>0</v>
      </c>
      <c r="CX9" s="121">
        <v>0</v>
      </c>
      <c r="CY9" s="121">
        <v>0</v>
      </c>
      <c r="CZ9" s="121">
        <v>0</v>
      </c>
      <c r="DA9" s="121">
        <v>0</v>
      </c>
      <c r="DB9" s="121">
        <v>0</v>
      </c>
      <c r="DC9" s="121">
        <v>0</v>
      </c>
      <c r="DD9" s="121">
        <v>0</v>
      </c>
      <c r="DE9" s="121">
        <v>0</v>
      </c>
      <c r="DF9" s="121">
        <v>0</v>
      </c>
      <c r="DG9" s="121">
        <v>0</v>
      </c>
    </row>
    <row r="10" spans="1:111" ht="19.5" customHeight="1">
      <c r="A10" s="135" t="s">
        <v>88</v>
      </c>
      <c r="B10" s="135" t="s">
        <v>89</v>
      </c>
      <c r="C10" s="135" t="s">
        <v>90</v>
      </c>
      <c r="D10" s="135" t="s">
        <v>282</v>
      </c>
      <c r="E10" s="121">
        <f t="shared" si="0"/>
        <v>324.804558</v>
      </c>
      <c r="F10" s="121">
        <v>247.914958</v>
      </c>
      <c r="G10" s="121">
        <v>66.5376</v>
      </c>
      <c r="H10" s="121">
        <v>91.7028</v>
      </c>
      <c r="I10" s="121">
        <v>5.5448</v>
      </c>
      <c r="J10" s="121">
        <v>0</v>
      </c>
      <c r="K10" s="121">
        <v>0</v>
      </c>
      <c r="L10" s="121">
        <v>0</v>
      </c>
      <c r="M10" s="121">
        <v>0</v>
      </c>
      <c r="N10" s="121">
        <v>0</v>
      </c>
      <c r="O10" s="121">
        <v>0</v>
      </c>
      <c r="P10" s="121">
        <v>1.185758</v>
      </c>
      <c r="Q10" s="121">
        <v>0</v>
      </c>
      <c r="R10" s="121">
        <v>0</v>
      </c>
      <c r="S10" s="121">
        <v>82.944</v>
      </c>
      <c r="T10" s="121">
        <v>76</v>
      </c>
      <c r="U10" s="121">
        <v>19</v>
      </c>
      <c r="V10" s="121">
        <v>11.8</v>
      </c>
      <c r="W10" s="121">
        <v>0</v>
      </c>
      <c r="X10" s="121">
        <v>0.06</v>
      </c>
      <c r="Y10" s="121">
        <v>0</v>
      </c>
      <c r="Z10" s="121">
        <v>0.4</v>
      </c>
      <c r="AA10" s="121">
        <v>2.4</v>
      </c>
      <c r="AB10" s="121">
        <v>0.1</v>
      </c>
      <c r="AC10" s="121">
        <v>0</v>
      </c>
      <c r="AD10" s="121">
        <v>14.575</v>
      </c>
      <c r="AE10" s="121">
        <v>0</v>
      </c>
      <c r="AF10" s="121">
        <v>1</v>
      </c>
      <c r="AG10" s="121">
        <v>0</v>
      </c>
      <c r="AH10" s="121">
        <v>0</v>
      </c>
      <c r="AI10" s="121">
        <v>0</v>
      </c>
      <c r="AJ10" s="121">
        <v>0.665</v>
      </c>
      <c r="AK10" s="121">
        <v>0</v>
      </c>
      <c r="AL10" s="121">
        <v>0</v>
      </c>
      <c r="AM10" s="121">
        <v>0</v>
      </c>
      <c r="AN10" s="121">
        <v>1</v>
      </c>
      <c r="AO10" s="121">
        <v>0</v>
      </c>
      <c r="AP10" s="121">
        <v>0</v>
      </c>
      <c r="AQ10" s="121">
        <v>0</v>
      </c>
      <c r="AR10" s="121">
        <v>25</v>
      </c>
      <c r="AS10" s="121">
        <v>0</v>
      </c>
      <c r="AT10" s="121">
        <v>0</v>
      </c>
      <c r="AU10" s="121">
        <v>0</v>
      </c>
      <c r="AV10" s="121">
        <v>0.8896</v>
      </c>
      <c r="AW10" s="121">
        <v>0</v>
      </c>
      <c r="AX10" s="121">
        <v>0</v>
      </c>
      <c r="AY10" s="121">
        <v>0</v>
      </c>
      <c r="AZ10" s="121">
        <v>0</v>
      </c>
      <c r="BA10" s="121">
        <v>0.85</v>
      </c>
      <c r="BB10" s="121">
        <v>0</v>
      </c>
      <c r="BC10" s="121">
        <v>0</v>
      </c>
      <c r="BD10" s="121">
        <v>0</v>
      </c>
      <c r="BE10" s="121">
        <v>0.0396</v>
      </c>
      <c r="BF10" s="121">
        <v>0</v>
      </c>
      <c r="BG10" s="121">
        <v>0</v>
      </c>
      <c r="BH10" s="121"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v>0</v>
      </c>
      <c r="BP10" s="121">
        <v>0</v>
      </c>
      <c r="BQ10" s="121">
        <v>0</v>
      </c>
      <c r="BR10" s="121">
        <v>0</v>
      </c>
      <c r="BS10" s="121">
        <v>0</v>
      </c>
      <c r="BT10" s="121">
        <v>0</v>
      </c>
      <c r="BU10" s="121">
        <v>0</v>
      </c>
      <c r="BV10" s="121">
        <v>0</v>
      </c>
      <c r="BW10" s="121">
        <v>0</v>
      </c>
      <c r="BX10" s="121">
        <v>0</v>
      </c>
      <c r="BY10" s="121">
        <v>0</v>
      </c>
      <c r="BZ10" s="121">
        <v>0</v>
      </c>
      <c r="CA10" s="121">
        <v>0</v>
      </c>
      <c r="CB10" s="121">
        <v>0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v>0</v>
      </c>
      <c r="CI10" s="121">
        <v>0</v>
      </c>
      <c r="CJ10" s="121">
        <v>0</v>
      </c>
      <c r="CK10" s="121">
        <v>0</v>
      </c>
      <c r="CL10" s="121">
        <v>0</v>
      </c>
      <c r="CM10" s="121">
        <v>0</v>
      </c>
      <c r="CN10" s="121">
        <v>0</v>
      </c>
      <c r="CO10" s="121">
        <v>0</v>
      </c>
      <c r="CP10" s="121">
        <v>0</v>
      </c>
      <c r="CQ10" s="121">
        <v>0</v>
      </c>
      <c r="CR10" s="121">
        <v>0</v>
      </c>
      <c r="CS10" s="121">
        <v>0</v>
      </c>
      <c r="CT10" s="121">
        <v>0</v>
      </c>
      <c r="CU10" s="121">
        <v>0</v>
      </c>
      <c r="CV10" s="121">
        <v>0</v>
      </c>
      <c r="CW10" s="121">
        <v>0</v>
      </c>
      <c r="CX10" s="121">
        <v>0</v>
      </c>
      <c r="CY10" s="121">
        <v>0</v>
      </c>
      <c r="CZ10" s="121">
        <v>0</v>
      </c>
      <c r="DA10" s="121">
        <v>0</v>
      </c>
      <c r="DB10" s="121">
        <v>0</v>
      </c>
      <c r="DC10" s="121">
        <v>0</v>
      </c>
      <c r="DD10" s="121">
        <v>0</v>
      </c>
      <c r="DE10" s="121">
        <v>0</v>
      </c>
      <c r="DF10" s="121">
        <v>0</v>
      </c>
      <c r="DG10" s="121">
        <v>0</v>
      </c>
    </row>
    <row r="11" spans="1:111" ht="19.5" customHeight="1">
      <c r="A11" s="135" t="s">
        <v>16</v>
      </c>
      <c r="B11" s="135" t="s">
        <v>16</v>
      </c>
      <c r="C11" s="135" t="s">
        <v>16</v>
      </c>
      <c r="D11" s="135" t="s">
        <v>283</v>
      </c>
      <c r="E11" s="121">
        <f t="shared" si="0"/>
        <v>39.308448</v>
      </c>
      <c r="F11" s="121">
        <v>39.308448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26.205632</v>
      </c>
      <c r="M11" s="121">
        <v>13.102816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  <c r="S11" s="121">
        <v>0</v>
      </c>
      <c r="T11" s="121">
        <v>0</v>
      </c>
      <c r="U11" s="121">
        <v>0</v>
      </c>
      <c r="V11" s="121">
        <v>0</v>
      </c>
      <c r="W11" s="121">
        <v>0</v>
      </c>
      <c r="X11" s="121">
        <v>0</v>
      </c>
      <c r="Y11" s="121">
        <v>0</v>
      </c>
      <c r="Z11" s="121">
        <v>0</v>
      </c>
      <c r="AA11" s="121">
        <v>0</v>
      </c>
      <c r="AB11" s="121">
        <v>0</v>
      </c>
      <c r="AC11" s="121">
        <v>0</v>
      </c>
      <c r="AD11" s="121">
        <v>0</v>
      </c>
      <c r="AE11" s="121">
        <v>0</v>
      </c>
      <c r="AF11" s="121"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v>0</v>
      </c>
      <c r="AY11" s="121">
        <v>0</v>
      </c>
      <c r="AZ11" s="121">
        <v>0</v>
      </c>
      <c r="BA11" s="121">
        <v>0</v>
      </c>
      <c r="BB11" s="121">
        <v>0</v>
      </c>
      <c r="BC11" s="121">
        <v>0</v>
      </c>
      <c r="BD11" s="121">
        <v>0</v>
      </c>
      <c r="BE11" s="121">
        <v>0</v>
      </c>
      <c r="BF11" s="121">
        <v>0</v>
      </c>
      <c r="BG11" s="121">
        <v>0</v>
      </c>
      <c r="BH11" s="121"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v>0</v>
      </c>
      <c r="BP11" s="121"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v>0</v>
      </c>
      <c r="BV11" s="121">
        <v>0</v>
      </c>
      <c r="BW11" s="121">
        <v>0</v>
      </c>
      <c r="BX11" s="121">
        <v>0</v>
      </c>
      <c r="BY11" s="121">
        <v>0</v>
      </c>
      <c r="BZ11" s="121">
        <v>0</v>
      </c>
      <c r="CA11" s="121">
        <v>0</v>
      </c>
      <c r="CB11" s="121">
        <v>0</v>
      </c>
      <c r="CC11" s="121">
        <v>0</v>
      </c>
      <c r="CD11" s="121">
        <v>0</v>
      </c>
      <c r="CE11" s="121">
        <v>0</v>
      </c>
      <c r="CF11" s="121">
        <v>0</v>
      </c>
      <c r="CG11" s="121">
        <v>0</v>
      </c>
      <c r="CH11" s="121">
        <v>0</v>
      </c>
      <c r="CI11" s="121">
        <v>0</v>
      </c>
      <c r="CJ11" s="121">
        <v>0</v>
      </c>
      <c r="CK11" s="121">
        <v>0</v>
      </c>
      <c r="CL11" s="121">
        <v>0</v>
      </c>
      <c r="CM11" s="121">
        <v>0</v>
      </c>
      <c r="CN11" s="121">
        <v>0</v>
      </c>
      <c r="CO11" s="121">
        <v>0</v>
      </c>
      <c r="CP11" s="121">
        <v>0</v>
      </c>
      <c r="CQ11" s="121">
        <v>0</v>
      </c>
      <c r="CR11" s="121">
        <v>0</v>
      </c>
      <c r="CS11" s="121">
        <v>0</v>
      </c>
      <c r="CT11" s="121">
        <v>0</v>
      </c>
      <c r="CU11" s="121">
        <v>0</v>
      </c>
      <c r="CV11" s="121">
        <v>0</v>
      </c>
      <c r="CW11" s="121">
        <v>0</v>
      </c>
      <c r="CX11" s="121">
        <v>0</v>
      </c>
      <c r="CY11" s="121">
        <v>0</v>
      </c>
      <c r="CZ11" s="121">
        <v>0</v>
      </c>
      <c r="DA11" s="121">
        <v>0</v>
      </c>
      <c r="DB11" s="121">
        <v>0</v>
      </c>
      <c r="DC11" s="121">
        <v>0</v>
      </c>
      <c r="DD11" s="121">
        <v>0</v>
      </c>
      <c r="DE11" s="121">
        <v>0</v>
      </c>
      <c r="DF11" s="121">
        <v>0</v>
      </c>
      <c r="DG11" s="121">
        <v>0</v>
      </c>
    </row>
    <row r="12" spans="1:111" ht="19.5" customHeight="1">
      <c r="A12" s="135" t="s">
        <v>16</v>
      </c>
      <c r="B12" s="135" t="s">
        <v>16</v>
      </c>
      <c r="C12" s="135" t="s">
        <v>16</v>
      </c>
      <c r="D12" s="135" t="s">
        <v>284</v>
      </c>
      <c r="E12" s="121">
        <f t="shared" si="0"/>
        <v>39.308448</v>
      </c>
      <c r="F12" s="121">
        <v>39.308448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26.205632</v>
      </c>
      <c r="M12" s="121">
        <v>13.102816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v>0</v>
      </c>
      <c r="W12" s="121">
        <v>0</v>
      </c>
      <c r="X12" s="121">
        <v>0</v>
      </c>
      <c r="Y12" s="121">
        <v>0</v>
      </c>
      <c r="Z12" s="121">
        <v>0</v>
      </c>
      <c r="AA12" s="121">
        <v>0</v>
      </c>
      <c r="AB12" s="121">
        <v>0</v>
      </c>
      <c r="AC12" s="121">
        <v>0</v>
      </c>
      <c r="AD12" s="121">
        <v>0</v>
      </c>
      <c r="AE12" s="121">
        <v>0</v>
      </c>
      <c r="AF12" s="121"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0</v>
      </c>
      <c r="BE12" s="121">
        <v>0</v>
      </c>
      <c r="BF12" s="121">
        <v>0</v>
      </c>
      <c r="BG12" s="121">
        <v>0</v>
      </c>
      <c r="BH12" s="121"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v>0</v>
      </c>
      <c r="BP12" s="121"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0</v>
      </c>
      <c r="CF12" s="121">
        <v>0</v>
      </c>
      <c r="CG12" s="121">
        <v>0</v>
      </c>
      <c r="CH12" s="121">
        <v>0</v>
      </c>
      <c r="CI12" s="121">
        <v>0</v>
      </c>
      <c r="CJ12" s="121">
        <v>0</v>
      </c>
      <c r="CK12" s="121">
        <v>0</v>
      </c>
      <c r="CL12" s="121">
        <v>0</v>
      </c>
      <c r="CM12" s="121">
        <v>0</v>
      </c>
      <c r="CN12" s="121">
        <v>0</v>
      </c>
      <c r="CO12" s="121">
        <v>0</v>
      </c>
      <c r="CP12" s="121">
        <v>0</v>
      </c>
      <c r="CQ12" s="121">
        <v>0</v>
      </c>
      <c r="CR12" s="121">
        <v>0</v>
      </c>
      <c r="CS12" s="121">
        <v>0</v>
      </c>
      <c r="CT12" s="121">
        <v>0</v>
      </c>
      <c r="CU12" s="121">
        <v>0</v>
      </c>
      <c r="CV12" s="121">
        <v>0</v>
      </c>
      <c r="CW12" s="121">
        <v>0</v>
      </c>
      <c r="CX12" s="121">
        <v>0</v>
      </c>
      <c r="CY12" s="121">
        <v>0</v>
      </c>
      <c r="CZ12" s="121">
        <v>0</v>
      </c>
      <c r="DA12" s="121">
        <v>0</v>
      </c>
      <c r="DB12" s="121">
        <v>0</v>
      </c>
      <c r="DC12" s="121">
        <v>0</v>
      </c>
      <c r="DD12" s="121">
        <v>0</v>
      </c>
      <c r="DE12" s="121">
        <v>0</v>
      </c>
      <c r="DF12" s="121">
        <v>0</v>
      </c>
      <c r="DG12" s="121">
        <v>0</v>
      </c>
    </row>
    <row r="13" spans="1:111" ht="19.5" customHeight="1">
      <c r="A13" s="135" t="s">
        <v>93</v>
      </c>
      <c r="B13" s="135" t="s">
        <v>94</v>
      </c>
      <c r="C13" s="135" t="s">
        <v>94</v>
      </c>
      <c r="D13" s="135" t="s">
        <v>285</v>
      </c>
      <c r="E13" s="121">
        <f t="shared" si="0"/>
        <v>26.205632</v>
      </c>
      <c r="F13" s="121">
        <v>26.205632</v>
      </c>
      <c r="G13" s="121">
        <v>0</v>
      </c>
      <c r="H13" s="121">
        <v>0</v>
      </c>
      <c r="I13" s="121">
        <v>0</v>
      </c>
      <c r="J13" s="121">
        <v>0</v>
      </c>
      <c r="K13" s="121">
        <v>0</v>
      </c>
      <c r="L13" s="121">
        <v>26.205632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v>0</v>
      </c>
      <c r="W13" s="121">
        <v>0</v>
      </c>
      <c r="X13" s="121">
        <v>0</v>
      </c>
      <c r="Y13" s="121">
        <v>0</v>
      </c>
      <c r="Z13" s="121">
        <v>0</v>
      </c>
      <c r="AA13" s="121">
        <v>0</v>
      </c>
      <c r="AB13" s="121">
        <v>0</v>
      </c>
      <c r="AC13" s="121">
        <v>0</v>
      </c>
      <c r="AD13" s="121">
        <v>0</v>
      </c>
      <c r="AE13" s="121">
        <v>0</v>
      </c>
      <c r="AF13" s="121"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v>0</v>
      </c>
      <c r="AZ13" s="121">
        <v>0</v>
      </c>
      <c r="BA13" s="121">
        <v>0</v>
      </c>
      <c r="BB13" s="121">
        <v>0</v>
      </c>
      <c r="BC13" s="121">
        <v>0</v>
      </c>
      <c r="BD13" s="121">
        <v>0</v>
      </c>
      <c r="BE13" s="121">
        <v>0</v>
      </c>
      <c r="BF13" s="121">
        <v>0</v>
      </c>
      <c r="BG13" s="121">
        <v>0</v>
      </c>
      <c r="BH13" s="121"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v>0</v>
      </c>
      <c r="BP13" s="121"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v>0</v>
      </c>
      <c r="CA13" s="121">
        <v>0</v>
      </c>
      <c r="CB13" s="121">
        <v>0</v>
      </c>
      <c r="CC13" s="121">
        <v>0</v>
      </c>
      <c r="CD13" s="121">
        <v>0</v>
      </c>
      <c r="CE13" s="121">
        <v>0</v>
      </c>
      <c r="CF13" s="121">
        <v>0</v>
      </c>
      <c r="CG13" s="121">
        <v>0</v>
      </c>
      <c r="CH13" s="121">
        <v>0</v>
      </c>
      <c r="CI13" s="121">
        <v>0</v>
      </c>
      <c r="CJ13" s="121">
        <v>0</v>
      </c>
      <c r="CK13" s="121">
        <v>0</v>
      </c>
      <c r="CL13" s="121">
        <v>0</v>
      </c>
      <c r="CM13" s="121">
        <v>0</v>
      </c>
      <c r="CN13" s="121">
        <v>0</v>
      </c>
      <c r="CO13" s="121">
        <v>0</v>
      </c>
      <c r="CP13" s="121">
        <v>0</v>
      </c>
      <c r="CQ13" s="121">
        <v>0</v>
      </c>
      <c r="CR13" s="121">
        <v>0</v>
      </c>
      <c r="CS13" s="121">
        <v>0</v>
      </c>
      <c r="CT13" s="121">
        <v>0</v>
      </c>
      <c r="CU13" s="121">
        <v>0</v>
      </c>
      <c r="CV13" s="121">
        <v>0</v>
      </c>
      <c r="CW13" s="121">
        <v>0</v>
      </c>
      <c r="CX13" s="121">
        <v>0</v>
      </c>
      <c r="CY13" s="121">
        <v>0</v>
      </c>
      <c r="CZ13" s="121">
        <v>0</v>
      </c>
      <c r="DA13" s="121">
        <v>0</v>
      </c>
      <c r="DB13" s="121">
        <v>0</v>
      </c>
      <c r="DC13" s="121">
        <v>0</v>
      </c>
      <c r="DD13" s="121">
        <v>0</v>
      </c>
      <c r="DE13" s="121">
        <v>0</v>
      </c>
      <c r="DF13" s="121">
        <v>0</v>
      </c>
      <c r="DG13" s="121">
        <v>0</v>
      </c>
    </row>
    <row r="14" spans="1:111" ht="19.5" customHeight="1">
      <c r="A14" s="135" t="s">
        <v>93</v>
      </c>
      <c r="B14" s="135" t="s">
        <v>94</v>
      </c>
      <c r="C14" s="135" t="s">
        <v>96</v>
      </c>
      <c r="D14" s="135" t="s">
        <v>286</v>
      </c>
      <c r="E14" s="121">
        <f t="shared" si="0"/>
        <v>13.102816</v>
      </c>
      <c r="F14" s="121">
        <v>13.102816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v>0</v>
      </c>
      <c r="M14" s="121">
        <v>13.102816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v>0</v>
      </c>
      <c r="W14" s="121">
        <v>0</v>
      </c>
      <c r="X14" s="121">
        <v>0</v>
      </c>
      <c r="Y14" s="121">
        <v>0</v>
      </c>
      <c r="Z14" s="121">
        <v>0</v>
      </c>
      <c r="AA14" s="121">
        <v>0</v>
      </c>
      <c r="AB14" s="121">
        <v>0</v>
      </c>
      <c r="AC14" s="121">
        <v>0</v>
      </c>
      <c r="AD14" s="121">
        <v>0</v>
      </c>
      <c r="AE14" s="121">
        <v>0</v>
      </c>
      <c r="AF14" s="121"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0</v>
      </c>
      <c r="BE14" s="121">
        <v>0</v>
      </c>
      <c r="BF14" s="121">
        <v>0</v>
      </c>
      <c r="BG14" s="121">
        <v>0</v>
      </c>
      <c r="BH14" s="121"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v>0</v>
      </c>
      <c r="BP14" s="121"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0</v>
      </c>
      <c r="CF14" s="121">
        <v>0</v>
      </c>
      <c r="CG14" s="121">
        <v>0</v>
      </c>
      <c r="CH14" s="121">
        <v>0</v>
      </c>
      <c r="CI14" s="121">
        <v>0</v>
      </c>
      <c r="CJ14" s="121">
        <v>0</v>
      </c>
      <c r="CK14" s="121">
        <v>0</v>
      </c>
      <c r="CL14" s="121">
        <v>0</v>
      </c>
      <c r="CM14" s="121">
        <v>0</v>
      </c>
      <c r="CN14" s="121">
        <v>0</v>
      </c>
      <c r="CO14" s="121">
        <v>0</v>
      </c>
      <c r="CP14" s="121">
        <v>0</v>
      </c>
      <c r="CQ14" s="121">
        <v>0</v>
      </c>
      <c r="CR14" s="121">
        <v>0</v>
      </c>
      <c r="CS14" s="121">
        <v>0</v>
      </c>
      <c r="CT14" s="121">
        <v>0</v>
      </c>
      <c r="CU14" s="121">
        <v>0</v>
      </c>
      <c r="CV14" s="121">
        <v>0</v>
      </c>
      <c r="CW14" s="121">
        <v>0</v>
      </c>
      <c r="CX14" s="121">
        <v>0</v>
      </c>
      <c r="CY14" s="121">
        <v>0</v>
      </c>
      <c r="CZ14" s="121">
        <v>0</v>
      </c>
      <c r="DA14" s="121">
        <v>0</v>
      </c>
      <c r="DB14" s="121">
        <v>0</v>
      </c>
      <c r="DC14" s="121">
        <v>0</v>
      </c>
      <c r="DD14" s="121">
        <v>0</v>
      </c>
      <c r="DE14" s="121">
        <v>0</v>
      </c>
      <c r="DF14" s="121">
        <v>0</v>
      </c>
      <c r="DG14" s="121">
        <v>0</v>
      </c>
    </row>
    <row r="15" spans="1:111" ht="19.5" customHeight="1">
      <c r="A15" s="135" t="s">
        <v>16</v>
      </c>
      <c r="B15" s="135" t="s">
        <v>16</v>
      </c>
      <c r="C15" s="135" t="s">
        <v>16</v>
      </c>
      <c r="D15" s="135" t="s">
        <v>287</v>
      </c>
      <c r="E15" s="121">
        <f t="shared" si="0"/>
        <v>15.222344</v>
      </c>
      <c r="F15" s="121">
        <v>15.222344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v>0</v>
      </c>
      <c r="M15" s="121">
        <v>0</v>
      </c>
      <c r="N15" s="121">
        <v>11.464964</v>
      </c>
      <c r="O15" s="121">
        <v>3.75738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v>0</v>
      </c>
      <c r="W15" s="121">
        <v>0</v>
      </c>
      <c r="X15" s="121">
        <v>0</v>
      </c>
      <c r="Y15" s="121">
        <v>0</v>
      </c>
      <c r="Z15" s="121">
        <v>0</v>
      </c>
      <c r="AA15" s="121">
        <v>0</v>
      </c>
      <c r="AB15" s="121">
        <v>0</v>
      </c>
      <c r="AC15" s="121">
        <v>0</v>
      </c>
      <c r="AD15" s="121">
        <v>0</v>
      </c>
      <c r="AE15" s="121">
        <v>0</v>
      </c>
      <c r="AF15" s="121"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v>0</v>
      </c>
      <c r="AT15" s="121">
        <v>0</v>
      </c>
      <c r="AU15" s="121">
        <v>0</v>
      </c>
      <c r="AV15" s="121">
        <v>0</v>
      </c>
      <c r="AW15" s="121">
        <v>0</v>
      </c>
      <c r="AX15" s="121">
        <v>0</v>
      </c>
      <c r="AY15" s="121">
        <v>0</v>
      </c>
      <c r="AZ15" s="121">
        <v>0</v>
      </c>
      <c r="BA15" s="121">
        <v>0</v>
      </c>
      <c r="BB15" s="121">
        <v>0</v>
      </c>
      <c r="BC15" s="121">
        <v>0</v>
      </c>
      <c r="BD15" s="121">
        <v>0</v>
      </c>
      <c r="BE15" s="121">
        <v>0</v>
      </c>
      <c r="BF15" s="121">
        <v>0</v>
      </c>
      <c r="BG15" s="121">
        <v>0</v>
      </c>
      <c r="BH15" s="121"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v>0</v>
      </c>
      <c r="BP15" s="121"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v>0</v>
      </c>
      <c r="CA15" s="121">
        <v>0</v>
      </c>
      <c r="CB15" s="121">
        <v>0</v>
      </c>
      <c r="CC15" s="121">
        <v>0</v>
      </c>
      <c r="CD15" s="121">
        <v>0</v>
      </c>
      <c r="CE15" s="121">
        <v>0</v>
      </c>
      <c r="CF15" s="121">
        <v>0</v>
      </c>
      <c r="CG15" s="121">
        <v>0</v>
      </c>
      <c r="CH15" s="121">
        <v>0</v>
      </c>
      <c r="CI15" s="121">
        <v>0</v>
      </c>
      <c r="CJ15" s="121">
        <v>0</v>
      </c>
      <c r="CK15" s="121">
        <v>0</v>
      </c>
      <c r="CL15" s="121">
        <v>0</v>
      </c>
      <c r="CM15" s="121">
        <v>0</v>
      </c>
      <c r="CN15" s="121">
        <v>0</v>
      </c>
      <c r="CO15" s="121">
        <v>0</v>
      </c>
      <c r="CP15" s="121">
        <v>0</v>
      </c>
      <c r="CQ15" s="121">
        <v>0</v>
      </c>
      <c r="CR15" s="121">
        <v>0</v>
      </c>
      <c r="CS15" s="121">
        <v>0</v>
      </c>
      <c r="CT15" s="121">
        <v>0</v>
      </c>
      <c r="CU15" s="121">
        <v>0</v>
      </c>
      <c r="CV15" s="121">
        <v>0</v>
      </c>
      <c r="CW15" s="121">
        <v>0</v>
      </c>
      <c r="CX15" s="121">
        <v>0</v>
      </c>
      <c r="CY15" s="121">
        <v>0</v>
      </c>
      <c r="CZ15" s="121">
        <v>0</v>
      </c>
      <c r="DA15" s="121">
        <v>0</v>
      </c>
      <c r="DB15" s="121">
        <v>0</v>
      </c>
      <c r="DC15" s="121">
        <v>0</v>
      </c>
      <c r="DD15" s="121">
        <v>0</v>
      </c>
      <c r="DE15" s="121">
        <v>0</v>
      </c>
      <c r="DF15" s="121">
        <v>0</v>
      </c>
      <c r="DG15" s="121">
        <v>0</v>
      </c>
    </row>
    <row r="16" spans="1:111" ht="19.5" customHeight="1">
      <c r="A16" s="135" t="s">
        <v>16</v>
      </c>
      <c r="B16" s="135" t="s">
        <v>16</v>
      </c>
      <c r="C16" s="135" t="s">
        <v>16</v>
      </c>
      <c r="D16" s="135" t="s">
        <v>288</v>
      </c>
      <c r="E16" s="121">
        <f t="shared" si="0"/>
        <v>15.222344</v>
      </c>
      <c r="F16" s="121">
        <v>15.222344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v>0</v>
      </c>
      <c r="M16" s="121">
        <v>0</v>
      </c>
      <c r="N16" s="121">
        <v>11.464964</v>
      </c>
      <c r="O16" s="121">
        <v>3.75738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v>0</v>
      </c>
      <c r="W16" s="121">
        <v>0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v>0</v>
      </c>
      <c r="AD16" s="121">
        <v>0</v>
      </c>
      <c r="AE16" s="121">
        <v>0</v>
      </c>
      <c r="AF16" s="121"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v>0</v>
      </c>
      <c r="AT16" s="121"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v>0</v>
      </c>
      <c r="AZ16" s="121">
        <v>0</v>
      </c>
      <c r="BA16" s="121">
        <v>0</v>
      </c>
      <c r="BB16" s="121">
        <v>0</v>
      </c>
      <c r="BC16" s="121">
        <v>0</v>
      </c>
      <c r="BD16" s="121">
        <v>0</v>
      </c>
      <c r="BE16" s="121">
        <v>0</v>
      </c>
      <c r="BF16" s="121">
        <v>0</v>
      </c>
      <c r="BG16" s="121">
        <v>0</v>
      </c>
      <c r="BH16" s="121"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v>0</v>
      </c>
      <c r="BP16" s="121"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v>0</v>
      </c>
      <c r="CA16" s="121">
        <v>0</v>
      </c>
      <c r="CB16" s="121">
        <v>0</v>
      </c>
      <c r="CC16" s="121">
        <v>0</v>
      </c>
      <c r="CD16" s="121">
        <v>0</v>
      </c>
      <c r="CE16" s="121">
        <v>0</v>
      </c>
      <c r="CF16" s="121">
        <v>0</v>
      </c>
      <c r="CG16" s="121">
        <v>0</v>
      </c>
      <c r="CH16" s="121">
        <v>0</v>
      </c>
      <c r="CI16" s="121">
        <v>0</v>
      </c>
      <c r="CJ16" s="121">
        <v>0</v>
      </c>
      <c r="CK16" s="121">
        <v>0</v>
      </c>
      <c r="CL16" s="121">
        <v>0</v>
      </c>
      <c r="CM16" s="121">
        <v>0</v>
      </c>
      <c r="CN16" s="121">
        <v>0</v>
      </c>
      <c r="CO16" s="121">
        <v>0</v>
      </c>
      <c r="CP16" s="121">
        <v>0</v>
      </c>
      <c r="CQ16" s="121">
        <v>0</v>
      </c>
      <c r="CR16" s="121">
        <v>0</v>
      </c>
      <c r="CS16" s="121">
        <v>0</v>
      </c>
      <c r="CT16" s="121">
        <v>0</v>
      </c>
      <c r="CU16" s="121">
        <v>0</v>
      </c>
      <c r="CV16" s="121">
        <v>0</v>
      </c>
      <c r="CW16" s="121">
        <v>0</v>
      </c>
      <c r="CX16" s="121">
        <v>0</v>
      </c>
      <c r="CY16" s="121">
        <v>0</v>
      </c>
      <c r="CZ16" s="121">
        <v>0</v>
      </c>
      <c r="DA16" s="121">
        <v>0</v>
      </c>
      <c r="DB16" s="121">
        <v>0</v>
      </c>
      <c r="DC16" s="121">
        <v>0</v>
      </c>
      <c r="DD16" s="121">
        <v>0</v>
      </c>
      <c r="DE16" s="121">
        <v>0</v>
      </c>
      <c r="DF16" s="121">
        <v>0</v>
      </c>
      <c r="DG16" s="121">
        <v>0</v>
      </c>
    </row>
    <row r="17" spans="1:111" ht="19.5" customHeight="1">
      <c r="A17" s="135" t="s">
        <v>98</v>
      </c>
      <c r="B17" s="135" t="s">
        <v>99</v>
      </c>
      <c r="C17" s="135" t="s">
        <v>90</v>
      </c>
      <c r="D17" s="135" t="s">
        <v>289</v>
      </c>
      <c r="E17" s="121">
        <f t="shared" si="0"/>
        <v>11.464964</v>
      </c>
      <c r="F17" s="121">
        <v>11.464964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v>0</v>
      </c>
      <c r="M17" s="121">
        <v>0</v>
      </c>
      <c r="N17" s="121">
        <v>11.464964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v>0</v>
      </c>
      <c r="W17" s="121">
        <v>0</v>
      </c>
      <c r="X17" s="121">
        <v>0</v>
      </c>
      <c r="Y17" s="121">
        <v>0</v>
      </c>
      <c r="Z17" s="121">
        <v>0</v>
      </c>
      <c r="AA17" s="121">
        <v>0</v>
      </c>
      <c r="AB17" s="121">
        <v>0</v>
      </c>
      <c r="AC17" s="121">
        <v>0</v>
      </c>
      <c r="AD17" s="121">
        <v>0</v>
      </c>
      <c r="AE17" s="121">
        <v>0</v>
      </c>
      <c r="AF17" s="121"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v>0</v>
      </c>
      <c r="AO17" s="121"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v>0</v>
      </c>
      <c r="BH17" s="121"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v>0</v>
      </c>
      <c r="BP17" s="121"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v>0</v>
      </c>
      <c r="CI17" s="121">
        <v>0</v>
      </c>
      <c r="CJ17" s="121">
        <v>0</v>
      </c>
      <c r="CK17" s="121">
        <v>0</v>
      </c>
      <c r="CL17" s="121">
        <v>0</v>
      </c>
      <c r="CM17" s="121">
        <v>0</v>
      </c>
      <c r="CN17" s="121">
        <v>0</v>
      </c>
      <c r="CO17" s="121">
        <v>0</v>
      </c>
      <c r="CP17" s="121">
        <v>0</v>
      </c>
      <c r="CQ17" s="121">
        <v>0</v>
      </c>
      <c r="CR17" s="121">
        <v>0</v>
      </c>
      <c r="CS17" s="121">
        <v>0</v>
      </c>
      <c r="CT17" s="121">
        <v>0</v>
      </c>
      <c r="CU17" s="121">
        <v>0</v>
      </c>
      <c r="CV17" s="121">
        <v>0</v>
      </c>
      <c r="CW17" s="121">
        <v>0</v>
      </c>
      <c r="CX17" s="121">
        <v>0</v>
      </c>
      <c r="CY17" s="121">
        <v>0</v>
      </c>
      <c r="CZ17" s="121">
        <v>0</v>
      </c>
      <c r="DA17" s="121">
        <v>0</v>
      </c>
      <c r="DB17" s="121">
        <v>0</v>
      </c>
      <c r="DC17" s="121">
        <v>0</v>
      </c>
      <c r="DD17" s="121">
        <v>0</v>
      </c>
      <c r="DE17" s="121">
        <v>0</v>
      </c>
      <c r="DF17" s="121">
        <v>0</v>
      </c>
      <c r="DG17" s="121">
        <v>0</v>
      </c>
    </row>
    <row r="18" spans="1:111" ht="19.5" customHeight="1">
      <c r="A18" s="135" t="s">
        <v>98</v>
      </c>
      <c r="B18" s="135" t="s">
        <v>99</v>
      </c>
      <c r="C18" s="135" t="s">
        <v>101</v>
      </c>
      <c r="D18" s="135" t="s">
        <v>290</v>
      </c>
      <c r="E18" s="121">
        <f t="shared" si="0"/>
        <v>3.75738</v>
      </c>
      <c r="F18" s="121">
        <v>3.75738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v>0</v>
      </c>
      <c r="M18" s="121">
        <v>0</v>
      </c>
      <c r="N18" s="121">
        <v>0</v>
      </c>
      <c r="O18" s="121">
        <v>3.75738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v>0</v>
      </c>
      <c r="X18" s="121">
        <v>0</v>
      </c>
      <c r="Y18" s="121">
        <v>0</v>
      </c>
      <c r="Z18" s="121">
        <v>0</v>
      </c>
      <c r="AA18" s="121">
        <v>0</v>
      </c>
      <c r="AB18" s="121">
        <v>0</v>
      </c>
      <c r="AC18" s="121">
        <v>0</v>
      </c>
      <c r="AD18" s="121">
        <v>0</v>
      </c>
      <c r="AE18" s="121">
        <v>0</v>
      </c>
      <c r="AF18" s="121"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v>0</v>
      </c>
      <c r="AO18" s="121"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0</v>
      </c>
      <c r="BE18" s="121">
        <v>0</v>
      </c>
      <c r="BF18" s="121">
        <v>0</v>
      </c>
      <c r="BG18" s="121">
        <v>0</v>
      </c>
      <c r="BH18" s="121"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v>0</v>
      </c>
      <c r="BP18" s="121"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0</v>
      </c>
      <c r="CF18" s="121">
        <v>0</v>
      </c>
      <c r="CG18" s="121">
        <v>0</v>
      </c>
      <c r="CH18" s="121">
        <v>0</v>
      </c>
      <c r="CI18" s="121">
        <v>0</v>
      </c>
      <c r="CJ18" s="121">
        <v>0</v>
      </c>
      <c r="CK18" s="121">
        <v>0</v>
      </c>
      <c r="CL18" s="121">
        <v>0</v>
      </c>
      <c r="CM18" s="121">
        <v>0</v>
      </c>
      <c r="CN18" s="121">
        <v>0</v>
      </c>
      <c r="CO18" s="121">
        <v>0</v>
      </c>
      <c r="CP18" s="121">
        <v>0</v>
      </c>
      <c r="CQ18" s="121">
        <v>0</v>
      </c>
      <c r="CR18" s="121">
        <v>0</v>
      </c>
      <c r="CS18" s="121">
        <v>0</v>
      </c>
      <c r="CT18" s="121">
        <v>0</v>
      </c>
      <c r="CU18" s="121">
        <v>0</v>
      </c>
      <c r="CV18" s="121">
        <v>0</v>
      </c>
      <c r="CW18" s="121">
        <v>0</v>
      </c>
      <c r="CX18" s="121">
        <v>0</v>
      </c>
      <c r="CY18" s="121">
        <v>0</v>
      </c>
      <c r="CZ18" s="121">
        <v>0</v>
      </c>
      <c r="DA18" s="121">
        <v>0</v>
      </c>
      <c r="DB18" s="121">
        <v>0</v>
      </c>
      <c r="DC18" s="121">
        <v>0</v>
      </c>
      <c r="DD18" s="121">
        <v>0</v>
      </c>
      <c r="DE18" s="121">
        <v>0</v>
      </c>
      <c r="DF18" s="121">
        <v>0</v>
      </c>
      <c r="DG18" s="121">
        <v>0</v>
      </c>
    </row>
    <row r="19" spans="1:111" ht="19.5" customHeight="1">
      <c r="A19" s="135" t="s">
        <v>16</v>
      </c>
      <c r="B19" s="135" t="s">
        <v>16</v>
      </c>
      <c r="C19" s="135" t="s">
        <v>16</v>
      </c>
      <c r="D19" s="135" t="s">
        <v>291</v>
      </c>
      <c r="E19" s="121">
        <f t="shared" si="0"/>
        <v>19.658976</v>
      </c>
      <c r="F19" s="121">
        <v>19.658976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19.658976</v>
      </c>
      <c r="R19" s="121">
        <v>0</v>
      </c>
      <c r="S19" s="121">
        <v>0</v>
      </c>
      <c r="T19" s="121">
        <v>0</v>
      </c>
      <c r="U19" s="121">
        <v>0</v>
      </c>
      <c r="V19" s="121">
        <v>0</v>
      </c>
      <c r="W19" s="121">
        <v>0</v>
      </c>
      <c r="X19" s="121">
        <v>0</v>
      </c>
      <c r="Y19" s="121">
        <v>0</v>
      </c>
      <c r="Z19" s="121">
        <v>0</v>
      </c>
      <c r="AA19" s="121">
        <v>0</v>
      </c>
      <c r="AB19" s="121">
        <v>0</v>
      </c>
      <c r="AC19" s="121">
        <v>0</v>
      </c>
      <c r="AD19" s="121">
        <v>0</v>
      </c>
      <c r="AE19" s="121">
        <v>0</v>
      </c>
      <c r="AF19" s="121"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0</v>
      </c>
      <c r="BE19" s="121">
        <v>0</v>
      </c>
      <c r="BF19" s="121">
        <v>0</v>
      </c>
      <c r="BG19" s="121">
        <v>0</v>
      </c>
      <c r="BH19" s="121"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v>0</v>
      </c>
      <c r="BP19" s="121"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0</v>
      </c>
      <c r="CF19" s="121">
        <v>0</v>
      </c>
      <c r="CG19" s="121">
        <v>0</v>
      </c>
      <c r="CH19" s="121">
        <v>0</v>
      </c>
      <c r="CI19" s="121">
        <v>0</v>
      </c>
      <c r="CJ19" s="121">
        <v>0</v>
      </c>
      <c r="CK19" s="121">
        <v>0</v>
      </c>
      <c r="CL19" s="121">
        <v>0</v>
      </c>
      <c r="CM19" s="121">
        <v>0</v>
      </c>
      <c r="CN19" s="121">
        <v>0</v>
      </c>
      <c r="CO19" s="121">
        <v>0</v>
      </c>
      <c r="CP19" s="121">
        <v>0</v>
      </c>
      <c r="CQ19" s="121">
        <v>0</v>
      </c>
      <c r="CR19" s="121">
        <v>0</v>
      </c>
      <c r="CS19" s="121">
        <v>0</v>
      </c>
      <c r="CT19" s="121">
        <v>0</v>
      </c>
      <c r="CU19" s="121">
        <v>0</v>
      </c>
      <c r="CV19" s="121">
        <v>0</v>
      </c>
      <c r="CW19" s="121">
        <v>0</v>
      </c>
      <c r="CX19" s="121">
        <v>0</v>
      </c>
      <c r="CY19" s="121">
        <v>0</v>
      </c>
      <c r="CZ19" s="121">
        <v>0</v>
      </c>
      <c r="DA19" s="121">
        <v>0</v>
      </c>
      <c r="DB19" s="121">
        <v>0</v>
      </c>
      <c r="DC19" s="121">
        <v>0</v>
      </c>
      <c r="DD19" s="121">
        <v>0</v>
      </c>
      <c r="DE19" s="121">
        <v>0</v>
      </c>
      <c r="DF19" s="121">
        <v>0</v>
      </c>
      <c r="DG19" s="121">
        <v>0</v>
      </c>
    </row>
    <row r="20" spans="1:111" ht="19.5" customHeight="1">
      <c r="A20" s="135" t="s">
        <v>16</v>
      </c>
      <c r="B20" s="135" t="s">
        <v>16</v>
      </c>
      <c r="C20" s="135" t="s">
        <v>16</v>
      </c>
      <c r="D20" s="135" t="s">
        <v>292</v>
      </c>
      <c r="E20" s="121">
        <f t="shared" si="0"/>
        <v>19.658976</v>
      </c>
      <c r="F20" s="121">
        <v>19.658976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121">
        <v>0</v>
      </c>
      <c r="P20" s="121">
        <v>0</v>
      </c>
      <c r="Q20" s="121">
        <v>19.658976</v>
      </c>
      <c r="R20" s="121">
        <v>0</v>
      </c>
      <c r="S20" s="121">
        <v>0</v>
      </c>
      <c r="T20" s="121">
        <v>0</v>
      </c>
      <c r="U20" s="121">
        <v>0</v>
      </c>
      <c r="V20" s="121">
        <v>0</v>
      </c>
      <c r="W20" s="121">
        <v>0</v>
      </c>
      <c r="X20" s="121">
        <v>0</v>
      </c>
      <c r="Y20" s="121">
        <v>0</v>
      </c>
      <c r="Z20" s="121">
        <v>0</v>
      </c>
      <c r="AA20" s="121">
        <v>0</v>
      </c>
      <c r="AB20" s="121">
        <v>0</v>
      </c>
      <c r="AC20" s="121">
        <v>0</v>
      </c>
      <c r="AD20" s="121">
        <v>0</v>
      </c>
      <c r="AE20" s="121">
        <v>0</v>
      </c>
      <c r="AF20" s="121"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v>0</v>
      </c>
      <c r="AZ20" s="121">
        <v>0</v>
      </c>
      <c r="BA20" s="121">
        <v>0</v>
      </c>
      <c r="BB20" s="121">
        <v>0</v>
      </c>
      <c r="BC20" s="121">
        <v>0</v>
      </c>
      <c r="BD20" s="121">
        <v>0</v>
      </c>
      <c r="BE20" s="121">
        <v>0</v>
      </c>
      <c r="BF20" s="121">
        <v>0</v>
      </c>
      <c r="BG20" s="121">
        <v>0</v>
      </c>
      <c r="BH20" s="121"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v>0</v>
      </c>
      <c r="BP20" s="121">
        <v>0</v>
      </c>
      <c r="BQ20" s="121">
        <v>0</v>
      </c>
      <c r="BR20" s="121">
        <v>0</v>
      </c>
      <c r="BS20" s="121">
        <v>0</v>
      </c>
      <c r="BT20" s="121">
        <v>0</v>
      </c>
      <c r="BU20" s="121">
        <v>0</v>
      </c>
      <c r="BV20" s="121">
        <v>0</v>
      </c>
      <c r="BW20" s="121">
        <v>0</v>
      </c>
      <c r="BX20" s="121">
        <v>0</v>
      </c>
      <c r="BY20" s="121">
        <v>0</v>
      </c>
      <c r="BZ20" s="121">
        <v>0</v>
      </c>
      <c r="CA20" s="121">
        <v>0</v>
      </c>
      <c r="CB20" s="121">
        <v>0</v>
      </c>
      <c r="CC20" s="121">
        <v>0</v>
      </c>
      <c r="CD20" s="121">
        <v>0</v>
      </c>
      <c r="CE20" s="121">
        <v>0</v>
      </c>
      <c r="CF20" s="121">
        <v>0</v>
      </c>
      <c r="CG20" s="121">
        <v>0</v>
      </c>
      <c r="CH20" s="121">
        <v>0</v>
      </c>
      <c r="CI20" s="121">
        <v>0</v>
      </c>
      <c r="CJ20" s="121">
        <v>0</v>
      </c>
      <c r="CK20" s="121">
        <v>0</v>
      </c>
      <c r="CL20" s="121">
        <v>0</v>
      </c>
      <c r="CM20" s="121">
        <v>0</v>
      </c>
      <c r="CN20" s="121">
        <v>0</v>
      </c>
      <c r="CO20" s="121">
        <v>0</v>
      </c>
      <c r="CP20" s="121">
        <v>0</v>
      </c>
      <c r="CQ20" s="121">
        <v>0</v>
      </c>
      <c r="CR20" s="121">
        <v>0</v>
      </c>
      <c r="CS20" s="121">
        <v>0</v>
      </c>
      <c r="CT20" s="121">
        <v>0</v>
      </c>
      <c r="CU20" s="121">
        <v>0</v>
      </c>
      <c r="CV20" s="121">
        <v>0</v>
      </c>
      <c r="CW20" s="121">
        <v>0</v>
      </c>
      <c r="CX20" s="121">
        <v>0</v>
      </c>
      <c r="CY20" s="121">
        <v>0</v>
      </c>
      <c r="CZ20" s="121">
        <v>0</v>
      </c>
      <c r="DA20" s="121">
        <v>0</v>
      </c>
      <c r="DB20" s="121">
        <v>0</v>
      </c>
      <c r="DC20" s="121">
        <v>0</v>
      </c>
      <c r="DD20" s="121">
        <v>0</v>
      </c>
      <c r="DE20" s="121">
        <v>0</v>
      </c>
      <c r="DF20" s="121">
        <v>0</v>
      </c>
      <c r="DG20" s="121">
        <v>0</v>
      </c>
    </row>
    <row r="21" spans="1:111" ht="19.5" customHeight="1">
      <c r="A21" s="135" t="s">
        <v>103</v>
      </c>
      <c r="B21" s="135" t="s">
        <v>89</v>
      </c>
      <c r="C21" s="135" t="s">
        <v>90</v>
      </c>
      <c r="D21" s="135" t="s">
        <v>170</v>
      </c>
      <c r="E21" s="121">
        <f t="shared" si="0"/>
        <v>19.658976</v>
      </c>
      <c r="F21" s="121">
        <v>19.658976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19.658976</v>
      </c>
      <c r="R21" s="121"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v>0</v>
      </c>
      <c r="X21" s="121">
        <v>0</v>
      </c>
      <c r="Y21" s="121">
        <v>0</v>
      </c>
      <c r="Z21" s="121">
        <v>0</v>
      </c>
      <c r="AA21" s="121">
        <v>0</v>
      </c>
      <c r="AB21" s="121">
        <v>0</v>
      </c>
      <c r="AC21" s="121">
        <v>0</v>
      </c>
      <c r="AD21" s="121">
        <v>0</v>
      </c>
      <c r="AE21" s="121">
        <v>0</v>
      </c>
      <c r="AF21" s="121"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0</v>
      </c>
      <c r="BE21" s="121">
        <v>0</v>
      </c>
      <c r="BF21" s="121">
        <v>0</v>
      </c>
      <c r="BG21" s="121">
        <v>0</v>
      </c>
      <c r="BH21" s="121"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v>0</v>
      </c>
      <c r="BP21" s="121"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0</v>
      </c>
      <c r="CF21" s="121">
        <v>0</v>
      </c>
      <c r="CG21" s="121">
        <v>0</v>
      </c>
      <c r="CH21" s="121">
        <v>0</v>
      </c>
      <c r="CI21" s="121">
        <v>0</v>
      </c>
      <c r="CJ21" s="121">
        <v>0</v>
      </c>
      <c r="CK21" s="121">
        <v>0</v>
      </c>
      <c r="CL21" s="121">
        <v>0</v>
      </c>
      <c r="CM21" s="121">
        <v>0</v>
      </c>
      <c r="CN21" s="121">
        <v>0</v>
      </c>
      <c r="CO21" s="121">
        <v>0</v>
      </c>
      <c r="CP21" s="121">
        <v>0</v>
      </c>
      <c r="CQ21" s="121">
        <v>0</v>
      </c>
      <c r="CR21" s="121">
        <v>0</v>
      </c>
      <c r="CS21" s="121">
        <v>0</v>
      </c>
      <c r="CT21" s="121">
        <v>0</v>
      </c>
      <c r="CU21" s="121">
        <v>0</v>
      </c>
      <c r="CV21" s="121">
        <v>0</v>
      </c>
      <c r="CW21" s="121">
        <v>0</v>
      </c>
      <c r="CX21" s="121">
        <v>0</v>
      </c>
      <c r="CY21" s="121">
        <v>0</v>
      </c>
      <c r="CZ21" s="121">
        <v>0</v>
      </c>
      <c r="DA21" s="121">
        <v>0</v>
      </c>
      <c r="DB21" s="121">
        <v>0</v>
      </c>
      <c r="DC21" s="121">
        <v>0</v>
      </c>
      <c r="DD21" s="121">
        <v>0</v>
      </c>
      <c r="DE21" s="121">
        <v>0</v>
      </c>
      <c r="DF21" s="121">
        <v>0</v>
      </c>
      <c r="DG21" s="121">
        <v>0</v>
      </c>
    </row>
  </sheetData>
  <sheetProtection/>
  <mergeCells count="121">
    <mergeCell ref="A2:DG2"/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66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8.16015625" style="0" customWidth="1"/>
    <col min="2" max="2" width="5.5" style="0" customWidth="1"/>
    <col min="3" max="3" width="9.16015625" style="0" customWidth="1"/>
    <col min="4" max="4" width="40.5" style="0" customWidth="1"/>
    <col min="5" max="5" width="25.83203125" style="0" customWidth="1"/>
    <col min="6" max="7" width="21.83203125" style="0" customWidth="1"/>
  </cols>
  <sheetData>
    <row r="1" spans="1:7" ht="19.5" customHeight="1">
      <c r="A1" s="90"/>
      <c r="B1" s="90"/>
      <c r="C1" s="90"/>
      <c r="D1" s="100"/>
      <c r="E1" s="90"/>
      <c r="F1" s="90"/>
      <c r="G1" s="73" t="s">
        <v>293</v>
      </c>
    </row>
    <row r="2" spans="1:7" ht="25.5" customHeight="1">
      <c r="A2" s="52" t="s">
        <v>294</v>
      </c>
      <c r="B2" s="52"/>
      <c r="C2" s="52"/>
      <c r="D2" s="52"/>
      <c r="E2" s="52"/>
      <c r="F2" s="52"/>
      <c r="G2" s="52"/>
    </row>
    <row r="3" spans="1:7" ht="19.5" customHeight="1">
      <c r="A3" s="112" t="s">
        <v>5</v>
      </c>
      <c r="B3" s="53"/>
      <c r="C3" s="53"/>
      <c r="D3" s="53"/>
      <c r="E3" s="92"/>
      <c r="F3" s="92"/>
      <c r="G3" s="73" t="s">
        <v>6</v>
      </c>
    </row>
    <row r="4" spans="1:7" ht="19.5" customHeight="1">
      <c r="A4" s="102" t="s">
        <v>295</v>
      </c>
      <c r="B4" s="103"/>
      <c r="C4" s="103"/>
      <c r="D4" s="104"/>
      <c r="E4" s="127" t="s">
        <v>107</v>
      </c>
      <c r="F4" s="77"/>
      <c r="G4" s="77"/>
    </row>
    <row r="5" spans="1:7" ht="19.5" customHeight="1">
      <c r="A5" s="54" t="s">
        <v>72</v>
      </c>
      <c r="B5" s="56"/>
      <c r="C5" s="122" t="s">
        <v>73</v>
      </c>
      <c r="D5" s="123" t="s">
        <v>296</v>
      </c>
      <c r="E5" s="77" t="s">
        <v>64</v>
      </c>
      <c r="F5" s="75" t="s">
        <v>297</v>
      </c>
      <c r="G5" s="128" t="s">
        <v>298</v>
      </c>
    </row>
    <row r="6" spans="1:7" ht="33.75" customHeight="1">
      <c r="A6" s="59" t="s">
        <v>84</v>
      </c>
      <c r="B6" s="60" t="s">
        <v>85</v>
      </c>
      <c r="C6" s="124"/>
      <c r="D6" s="125"/>
      <c r="E6" s="79"/>
      <c r="F6" s="80"/>
      <c r="G6" s="109"/>
    </row>
    <row r="7" spans="1:7" ht="19.5" customHeight="1">
      <c r="A7" s="62" t="s">
        <v>16</v>
      </c>
      <c r="B7" s="119" t="s">
        <v>16</v>
      </c>
      <c r="C7" s="126" t="s">
        <v>16</v>
      </c>
      <c r="D7" s="62" t="s">
        <v>64</v>
      </c>
      <c r="E7" s="129">
        <v>360.994326</v>
      </c>
      <c r="F7" s="130">
        <v>322.994326</v>
      </c>
      <c r="G7" s="121">
        <v>38</v>
      </c>
    </row>
    <row r="8" spans="1:7" ht="19.5" customHeight="1">
      <c r="A8" s="62" t="s">
        <v>16</v>
      </c>
      <c r="B8" s="119" t="s">
        <v>16</v>
      </c>
      <c r="C8" s="126" t="s">
        <v>87</v>
      </c>
      <c r="D8" s="62" t="s">
        <v>0</v>
      </c>
      <c r="E8" s="129">
        <v>360.994326</v>
      </c>
      <c r="F8" s="130">
        <v>322.994326</v>
      </c>
      <c r="G8" s="121">
        <v>38</v>
      </c>
    </row>
    <row r="9" spans="1:7" ht="19.5" customHeight="1">
      <c r="A9" s="62" t="s">
        <v>299</v>
      </c>
      <c r="B9" s="119" t="s">
        <v>16</v>
      </c>
      <c r="C9" s="126" t="s">
        <v>16</v>
      </c>
      <c r="D9" s="62" t="s">
        <v>300</v>
      </c>
      <c r="E9" s="129">
        <v>322.104726</v>
      </c>
      <c r="F9" s="130">
        <v>322.104726</v>
      </c>
      <c r="G9" s="121">
        <v>0</v>
      </c>
    </row>
    <row r="10" spans="1:7" ht="19.5" customHeight="1">
      <c r="A10" s="62" t="s">
        <v>301</v>
      </c>
      <c r="B10" s="119" t="s">
        <v>90</v>
      </c>
      <c r="C10" s="126" t="s">
        <v>91</v>
      </c>
      <c r="D10" s="62" t="s">
        <v>302</v>
      </c>
      <c r="E10" s="129">
        <v>66.5376</v>
      </c>
      <c r="F10" s="130">
        <v>66.5376</v>
      </c>
      <c r="G10" s="121">
        <v>0</v>
      </c>
    </row>
    <row r="11" spans="1:7" ht="19.5" customHeight="1">
      <c r="A11" s="62" t="s">
        <v>301</v>
      </c>
      <c r="B11" s="119" t="s">
        <v>89</v>
      </c>
      <c r="C11" s="126" t="s">
        <v>91</v>
      </c>
      <c r="D11" s="62" t="s">
        <v>303</v>
      </c>
      <c r="E11" s="129">
        <v>91.7028</v>
      </c>
      <c r="F11" s="130">
        <v>91.7028</v>
      </c>
      <c r="G11" s="121">
        <v>0</v>
      </c>
    </row>
    <row r="12" spans="1:7" ht="19.5" customHeight="1">
      <c r="A12" s="62" t="s">
        <v>301</v>
      </c>
      <c r="B12" s="119" t="s">
        <v>101</v>
      </c>
      <c r="C12" s="126" t="s">
        <v>91</v>
      </c>
      <c r="D12" s="62" t="s">
        <v>304</v>
      </c>
      <c r="E12" s="129">
        <v>5.5448</v>
      </c>
      <c r="F12" s="130">
        <v>5.5448</v>
      </c>
      <c r="G12" s="121">
        <v>0</v>
      </c>
    </row>
    <row r="13" spans="1:7" ht="19.5" customHeight="1">
      <c r="A13" s="62" t="s">
        <v>301</v>
      </c>
      <c r="B13" s="119" t="s">
        <v>179</v>
      </c>
      <c r="C13" s="126" t="s">
        <v>91</v>
      </c>
      <c r="D13" s="62" t="s">
        <v>305</v>
      </c>
      <c r="E13" s="129">
        <v>26.205632</v>
      </c>
      <c r="F13" s="130">
        <v>26.205632</v>
      </c>
      <c r="G13" s="121">
        <v>0</v>
      </c>
    </row>
    <row r="14" spans="1:7" ht="19.5" customHeight="1">
      <c r="A14" s="62" t="s">
        <v>301</v>
      </c>
      <c r="B14" s="119" t="s">
        <v>181</v>
      </c>
      <c r="C14" s="126" t="s">
        <v>91</v>
      </c>
      <c r="D14" s="62" t="s">
        <v>306</v>
      </c>
      <c r="E14" s="129">
        <v>13.102816</v>
      </c>
      <c r="F14" s="130">
        <v>13.102816</v>
      </c>
      <c r="G14" s="121">
        <v>0</v>
      </c>
    </row>
    <row r="15" spans="1:7" ht="19.5" customHeight="1">
      <c r="A15" s="62" t="s">
        <v>301</v>
      </c>
      <c r="B15" s="119" t="s">
        <v>307</v>
      </c>
      <c r="C15" s="126" t="s">
        <v>91</v>
      </c>
      <c r="D15" s="62" t="s">
        <v>308</v>
      </c>
      <c r="E15" s="129">
        <v>11.464964</v>
      </c>
      <c r="F15" s="130">
        <v>11.464964</v>
      </c>
      <c r="G15" s="121">
        <v>0</v>
      </c>
    </row>
    <row r="16" spans="1:7" ht="19.5" customHeight="1">
      <c r="A16" s="62" t="s">
        <v>301</v>
      </c>
      <c r="B16" s="119" t="s">
        <v>99</v>
      </c>
      <c r="C16" s="126" t="s">
        <v>91</v>
      </c>
      <c r="D16" s="62" t="s">
        <v>309</v>
      </c>
      <c r="E16" s="129">
        <v>3.75738</v>
      </c>
      <c r="F16" s="130">
        <v>3.75738</v>
      </c>
      <c r="G16" s="121">
        <v>0</v>
      </c>
    </row>
    <row r="17" spans="1:7" ht="19.5" customHeight="1">
      <c r="A17" s="62" t="s">
        <v>301</v>
      </c>
      <c r="B17" s="119" t="s">
        <v>310</v>
      </c>
      <c r="C17" s="126" t="s">
        <v>91</v>
      </c>
      <c r="D17" s="62" t="s">
        <v>311</v>
      </c>
      <c r="E17" s="129">
        <v>1.185758</v>
      </c>
      <c r="F17" s="130">
        <v>1.185758</v>
      </c>
      <c r="G17" s="121">
        <v>0</v>
      </c>
    </row>
    <row r="18" spans="1:7" ht="19.5" customHeight="1">
      <c r="A18" s="62" t="s">
        <v>301</v>
      </c>
      <c r="B18" s="119" t="s">
        <v>312</v>
      </c>
      <c r="C18" s="126" t="s">
        <v>91</v>
      </c>
      <c r="D18" s="62" t="s">
        <v>170</v>
      </c>
      <c r="E18" s="129">
        <v>19.658976</v>
      </c>
      <c r="F18" s="130">
        <v>19.658976</v>
      </c>
      <c r="G18" s="121">
        <v>0</v>
      </c>
    </row>
    <row r="19" spans="1:7" ht="19.5" customHeight="1">
      <c r="A19" s="62" t="s">
        <v>301</v>
      </c>
      <c r="B19" s="119" t="s">
        <v>171</v>
      </c>
      <c r="C19" s="126" t="s">
        <v>91</v>
      </c>
      <c r="D19" s="62" t="s">
        <v>172</v>
      </c>
      <c r="E19" s="129">
        <v>82.944</v>
      </c>
      <c r="F19" s="130">
        <v>82.944</v>
      </c>
      <c r="G19" s="121">
        <v>0</v>
      </c>
    </row>
    <row r="20" spans="1:7" ht="19.5" customHeight="1">
      <c r="A20" s="62" t="s">
        <v>313</v>
      </c>
      <c r="B20" s="119" t="s">
        <v>16</v>
      </c>
      <c r="C20" s="126" t="s">
        <v>16</v>
      </c>
      <c r="D20" s="62" t="s">
        <v>314</v>
      </c>
      <c r="E20" s="129">
        <v>38</v>
      </c>
      <c r="F20" s="130">
        <v>0</v>
      </c>
      <c r="G20" s="121">
        <v>38</v>
      </c>
    </row>
    <row r="21" spans="1:7" ht="19.5" customHeight="1">
      <c r="A21" s="62" t="s">
        <v>315</v>
      </c>
      <c r="B21" s="119" t="s">
        <v>90</v>
      </c>
      <c r="C21" s="126" t="s">
        <v>91</v>
      </c>
      <c r="D21" s="62" t="s">
        <v>316</v>
      </c>
      <c r="E21" s="129">
        <v>8</v>
      </c>
      <c r="F21" s="130">
        <v>0</v>
      </c>
      <c r="G21" s="121">
        <v>8</v>
      </c>
    </row>
    <row r="22" spans="1:7" ht="19.5" customHeight="1">
      <c r="A22" s="62" t="s">
        <v>315</v>
      </c>
      <c r="B22" s="119" t="s">
        <v>89</v>
      </c>
      <c r="C22" s="126" t="s">
        <v>91</v>
      </c>
      <c r="D22" s="62" t="s">
        <v>317</v>
      </c>
      <c r="E22" s="129">
        <v>5.8</v>
      </c>
      <c r="F22" s="130">
        <v>0</v>
      </c>
      <c r="G22" s="121">
        <v>5.8</v>
      </c>
    </row>
    <row r="23" spans="1:7" ht="19.5" customHeight="1">
      <c r="A23" s="62" t="s">
        <v>315</v>
      </c>
      <c r="B23" s="119" t="s">
        <v>318</v>
      </c>
      <c r="C23" s="126" t="s">
        <v>91</v>
      </c>
      <c r="D23" s="62" t="s">
        <v>319</v>
      </c>
      <c r="E23" s="129">
        <v>0.06</v>
      </c>
      <c r="F23" s="130">
        <v>0</v>
      </c>
      <c r="G23" s="121">
        <v>0.06</v>
      </c>
    </row>
    <row r="24" spans="1:7" ht="19.5" customHeight="1">
      <c r="A24" s="62" t="s">
        <v>315</v>
      </c>
      <c r="B24" s="119" t="s">
        <v>96</v>
      </c>
      <c r="C24" s="126" t="s">
        <v>91</v>
      </c>
      <c r="D24" s="62" t="s">
        <v>320</v>
      </c>
      <c r="E24" s="129">
        <v>0.4</v>
      </c>
      <c r="F24" s="130">
        <v>0</v>
      </c>
      <c r="G24" s="121">
        <v>0.4</v>
      </c>
    </row>
    <row r="25" spans="1:7" ht="19.5" customHeight="1">
      <c r="A25" s="62" t="s">
        <v>315</v>
      </c>
      <c r="B25" s="119" t="s">
        <v>321</v>
      </c>
      <c r="C25" s="126" t="s">
        <v>91</v>
      </c>
      <c r="D25" s="62" t="s">
        <v>322</v>
      </c>
      <c r="E25" s="129">
        <v>2.4</v>
      </c>
      <c r="F25" s="130">
        <v>0</v>
      </c>
      <c r="G25" s="121">
        <v>2.4</v>
      </c>
    </row>
    <row r="26" spans="1:7" ht="19.5" customHeight="1">
      <c r="A26" s="62" t="s">
        <v>315</v>
      </c>
      <c r="B26" s="119" t="s">
        <v>179</v>
      </c>
      <c r="C26" s="126" t="s">
        <v>91</v>
      </c>
      <c r="D26" s="62" t="s">
        <v>323</v>
      </c>
      <c r="E26" s="129">
        <v>0.1</v>
      </c>
      <c r="F26" s="130">
        <v>0</v>
      </c>
      <c r="G26" s="121">
        <v>0.1</v>
      </c>
    </row>
    <row r="27" spans="1:7" ht="19.5" customHeight="1">
      <c r="A27" s="62" t="s">
        <v>315</v>
      </c>
      <c r="B27" s="119" t="s">
        <v>99</v>
      </c>
      <c r="C27" s="126" t="s">
        <v>91</v>
      </c>
      <c r="D27" s="62" t="s">
        <v>324</v>
      </c>
      <c r="E27" s="129">
        <v>6.575</v>
      </c>
      <c r="F27" s="130">
        <v>0</v>
      </c>
      <c r="G27" s="121">
        <v>6.575</v>
      </c>
    </row>
    <row r="28" spans="1:7" ht="19.5" customHeight="1">
      <c r="A28" s="62" t="s">
        <v>315</v>
      </c>
      <c r="B28" s="119" t="s">
        <v>312</v>
      </c>
      <c r="C28" s="126" t="s">
        <v>91</v>
      </c>
      <c r="D28" s="62" t="s">
        <v>325</v>
      </c>
      <c r="E28" s="129">
        <v>1</v>
      </c>
      <c r="F28" s="130">
        <v>0</v>
      </c>
      <c r="G28" s="121">
        <v>1</v>
      </c>
    </row>
    <row r="29" spans="1:7" ht="19.5" customHeight="1">
      <c r="A29" s="62" t="s">
        <v>315</v>
      </c>
      <c r="B29" s="119" t="s">
        <v>326</v>
      </c>
      <c r="C29" s="126" t="s">
        <v>91</v>
      </c>
      <c r="D29" s="62" t="s">
        <v>178</v>
      </c>
      <c r="E29" s="129">
        <v>0.665</v>
      </c>
      <c r="F29" s="130">
        <v>0</v>
      </c>
      <c r="G29" s="121">
        <v>0.665</v>
      </c>
    </row>
    <row r="30" spans="1:7" ht="19.5" customHeight="1">
      <c r="A30" s="62" t="s">
        <v>315</v>
      </c>
      <c r="B30" s="119" t="s">
        <v>327</v>
      </c>
      <c r="C30" s="126" t="s">
        <v>91</v>
      </c>
      <c r="D30" s="62" t="s">
        <v>328</v>
      </c>
      <c r="E30" s="129">
        <v>1</v>
      </c>
      <c r="F30" s="130">
        <v>0</v>
      </c>
      <c r="G30" s="121">
        <v>1</v>
      </c>
    </row>
    <row r="31" spans="1:7" ht="19.5" customHeight="1">
      <c r="A31" s="62" t="s">
        <v>315</v>
      </c>
      <c r="B31" s="119" t="s">
        <v>329</v>
      </c>
      <c r="C31" s="126" t="s">
        <v>91</v>
      </c>
      <c r="D31" s="62" t="s">
        <v>180</v>
      </c>
      <c r="E31" s="129">
        <v>12</v>
      </c>
      <c r="F31" s="130">
        <v>0</v>
      </c>
      <c r="G31" s="121">
        <v>12</v>
      </c>
    </row>
    <row r="32" spans="1:7" ht="19.5" customHeight="1">
      <c r="A32" s="62" t="s">
        <v>330</v>
      </c>
      <c r="B32" s="119" t="s">
        <v>16</v>
      </c>
      <c r="C32" s="126" t="s">
        <v>16</v>
      </c>
      <c r="D32" s="62" t="s">
        <v>331</v>
      </c>
      <c r="E32" s="129">
        <v>0.8896</v>
      </c>
      <c r="F32" s="130">
        <v>0.8896</v>
      </c>
      <c r="G32" s="121">
        <v>0</v>
      </c>
    </row>
    <row r="33" spans="1:7" ht="19.5" customHeight="1">
      <c r="A33" s="62" t="s">
        <v>332</v>
      </c>
      <c r="B33" s="119" t="s">
        <v>94</v>
      </c>
      <c r="C33" s="126" t="s">
        <v>91</v>
      </c>
      <c r="D33" s="62" t="s">
        <v>333</v>
      </c>
      <c r="E33" s="129">
        <v>0.85</v>
      </c>
      <c r="F33" s="130">
        <v>0.85</v>
      </c>
      <c r="G33" s="121">
        <v>0</v>
      </c>
    </row>
    <row r="34" spans="1:7" ht="19.5" customHeight="1">
      <c r="A34" s="62" t="s">
        <v>332</v>
      </c>
      <c r="B34" s="119" t="s">
        <v>181</v>
      </c>
      <c r="C34" s="126" t="s">
        <v>91</v>
      </c>
      <c r="D34" s="62" t="s">
        <v>334</v>
      </c>
      <c r="E34" s="129">
        <v>0.0396</v>
      </c>
      <c r="F34" s="130">
        <v>0.0396</v>
      </c>
      <c r="G34" s="121">
        <v>0</v>
      </c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 horizontalCentered="1"/>
  <pageMargins left="0.39375001192092896" right="0.39375001192092896" top="0.7875000238418579" bottom="0.39375001192092896" header="0" footer="0"/>
  <pageSetup errors="blank" fitToHeight="1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showZeros="0" tabSelected="1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78.5" style="0" customWidth="1"/>
    <col min="6" max="6" width="25" style="0" customWidth="1"/>
    <col min="7" max="243" width="10.66015625" style="0" customWidth="1"/>
  </cols>
  <sheetData>
    <row r="1" spans="1:6" ht="19.5" customHeight="1">
      <c r="A1" s="50"/>
      <c r="B1" s="51"/>
      <c r="C1" s="51"/>
      <c r="D1" s="51"/>
      <c r="E1" s="51"/>
      <c r="F1" s="71" t="s">
        <v>335</v>
      </c>
    </row>
    <row r="2" spans="1:6" ht="19.5" customHeight="1">
      <c r="A2" s="52" t="s">
        <v>336</v>
      </c>
      <c r="B2" s="52"/>
      <c r="C2" s="52"/>
      <c r="D2" s="52"/>
      <c r="E2" s="52"/>
      <c r="F2" s="52"/>
    </row>
    <row r="3" spans="1:6" ht="19.5" customHeight="1">
      <c r="A3" s="112" t="s">
        <v>5</v>
      </c>
      <c r="B3" s="53"/>
      <c r="C3" s="53"/>
      <c r="D3" s="116"/>
      <c r="E3" s="116"/>
      <c r="F3" s="73" t="s">
        <v>6</v>
      </c>
    </row>
    <row r="4" spans="1:6" ht="19.5" customHeight="1">
      <c r="A4" s="54" t="s">
        <v>72</v>
      </c>
      <c r="B4" s="55"/>
      <c r="C4" s="56"/>
      <c r="D4" s="117" t="s">
        <v>73</v>
      </c>
      <c r="E4" s="93" t="s">
        <v>337</v>
      </c>
      <c r="F4" s="75" t="s">
        <v>77</v>
      </c>
    </row>
    <row r="5" spans="1:6" ht="19.5" customHeight="1">
      <c r="A5" s="58" t="s">
        <v>84</v>
      </c>
      <c r="B5" s="59" t="s">
        <v>85</v>
      </c>
      <c r="C5" s="60" t="s">
        <v>86</v>
      </c>
      <c r="D5" s="118"/>
      <c r="E5" s="93"/>
      <c r="F5" s="101"/>
    </row>
    <row r="6" spans="1:6" ht="19.5" customHeight="1">
      <c r="A6" s="119" t="s">
        <v>16</v>
      </c>
      <c r="B6" s="119" t="s">
        <v>16</v>
      </c>
      <c r="C6" s="119" t="s">
        <v>16</v>
      </c>
      <c r="D6" s="120" t="s">
        <v>16</v>
      </c>
      <c r="E6" s="120" t="s">
        <v>64</v>
      </c>
      <c r="F6" s="121">
        <v>38</v>
      </c>
    </row>
    <row r="7" spans="1:6" ht="19.5" customHeight="1">
      <c r="A7" s="119" t="s">
        <v>16</v>
      </c>
      <c r="B7" s="119" t="s">
        <v>16</v>
      </c>
      <c r="C7" s="119" t="s">
        <v>16</v>
      </c>
      <c r="D7" s="120" t="s">
        <v>87</v>
      </c>
      <c r="E7" s="120" t="s">
        <v>0</v>
      </c>
      <c r="F7" s="121">
        <v>38</v>
      </c>
    </row>
    <row r="8" spans="1:6" ht="19.5" customHeight="1">
      <c r="A8" s="119" t="s">
        <v>16</v>
      </c>
      <c r="B8" s="119" t="s">
        <v>16</v>
      </c>
      <c r="C8" s="119" t="s">
        <v>16</v>
      </c>
      <c r="D8" s="120" t="s">
        <v>16</v>
      </c>
      <c r="E8" s="120" t="s">
        <v>92</v>
      </c>
      <c r="F8" s="121">
        <v>38</v>
      </c>
    </row>
    <row r="9" spans="1:6" ht="19.5" customHeight="1">
      <c r="A9" s="119" t="s">
        <v>88</v>
      </c>
      <c r="B9" s="119" t="s">
        <v>89</v>
      </c>
      <c r="C9" s="119" t="s">
        <v>90</v>
      </c>
      <c r="D9" s="120" t="s">
        <v>91</v>
      </c>
      <c r="E9" s="120" t="s">
        <v>338</v>
      </c>
      <c r="F9" s="121">
        <v>18</v>
      </c>
    </row>
    <row r="10" spans="1:6" ht="19.5" customHeight="1">
      <c r="A10" s="119" t="s">
        <v>88</v>
      </c>
      <c r="B10" s="119" t="s">
        <v>89</v>
      </c>
      <c r="C10" s="119" t="s">
        <v>90</v>
      </c>
      <c r="D10" s="120" t="s">
        <v>91</v>
      </c>
      <c r="E10" s="120" t="s">
        <v>339</v>
      </c>
      <c r="F10" s="121">
        <v>10</v>
      </c>
    </row>
    <row r="11" spans="1:6" ht="19.5" customHeight="1">
      <c r="A11" s="119" t="s">
        <v>88</v>
      </c>
      <c r="B11" s="119" t="s">
        <v>89</v>
      </c>
      <c r="C11" s="119" t="s">
        <v>90</v>
      </c>
      <c r="D11" s="120" t="s">
        <v>91</v>
      </c>
      <c r="E11" s="120" t="s">
        <v>340</v>
      </c>
      <c r="F11" s="121">
        <v>10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39375001192092896" right="0.39375001192092896" top="0.7875000238418579" bottom="0.39375001192092896" header="0" footer="0"/>
  <pageSetup errors="blank"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2023-08-07T11:20:23Z</dcterms:created>
  <dcterms:modified xsi:type="dcterms:W3CDTF">2023-08-07T11:20:49Z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2052-11.8.2.1111</vt:lpwstr>
  </property>
  <property fmtid="{D5CDD505-2E9C-101B-9397-08002B2CF9AE}" pid="3" name="퀀_generated_2.-2147483648">
    <vt:i4>2052</vt:i4>
  </property>
</Properties>
</file>