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56" activeTab="16"/>
  </bookViews>
  <sheets>
    <sheet name="页面" sheetId="1" r:id="rId1"/>
    <sheet name="基本数字表" sheetId="2" r:id="rId2"/>
    <sheet name="收支平衡表" sheetId="3" r:id="rId3"/>
    <sheet name="收入预算表" sheetId="4" r:id="rId4"/>
    <sheet name="支出预算总表" sheetId="5" r:id="rId5"/>
    <sheet name="财政拨款支出" sheetId="6" r:id="rId6"/>
    <sheet name="事业收入支出" sheetId="7" r:id="rId7"/>
    <sheet name="上年结转支出" sheetId="8" r:id="rId8"/>
    <sheet name="工资福利支出" sheetId="9" r:id="rId9"/>
    <sheet name="商品服务支出" sheetId="10" r:id="rId10"/>
    <sheet name="个人和家庭补助" sheetId="11" r:id="rId11"/>
    <sheet name="征收计划表" sheetId="12" r:id="rId12"/>
    <sheet name="项目支出预算表" sheetId="13" r:id="rId13"/>
    <sheet name="政府采购预算表" sheetId="14" r:id="rId14"/>
    <sheet name="购买服务预算表" sheetId="15" r:id="rId15"/>
    <sheet name="部门整体绩效目标申报表" sheetId="16" r:id="rId16"/>
    <sheet name="项目绩效目标表" sheetId="17" r:id="rId17"/>
  </sheets>
  <definedNames>
    <definedName name="_xlnm.Print_Area">#N/A</definedName>
    <definedName name="_xlnm.Print_Titles">#N/A</definedName>
    <definedName name="MAILMERGEMODE">"OneWorksheet"</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_xlnm.Print_Area">#N/A</definedName>
    <definedName name="___xlnm.Print_Area">#N/A</definedName>
    <definedName name="__xlnm.Print_Titles">#N/A</definedName>
    <definedName name="___xlnm.Print_Titles">#N/A</definedName>
    <definedName name="s">#N/A</definedName>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xlnm.Print_Area" localSheetId="1">'基本数字表'!$A$1:$AC$9</definedName>
    <definedName name="_xlnm.Print_Titles" localSheetId="1">'基本数字表'!$1:$6</definedName>
    <definedName name="_xlnm.Print_Area" localSheetId="2">'收支平衡表'!$A$1:$F$38</definedName>
    <definedName name="_xlnm.Print_Titles" localSheetId="2">'收支平衡表'!$1:$38</definedName>
    <definedName name="_xlnm.Print_Area" localSheetId="3">'收入预算表'!$A$1:$O$18</definedName>
    <definedName name="_xlnm.Print_Titles" localSheetId="3">'收入预算表'!$1:$7</definedName>
    <definedName name="_xlnm.Print_Area" localSheetId="4">'支出预算总表'!$A$1:$M$17</definedName>
    <definedName name="_xlnm.Print_Titles" localSheetId="4">'支出预算总表'!$1:$6</definedName>
    <definedName name="_xlnm.Print_Area" localSheetId="5">'财政拨款支出'!$A$1:$M$17</definedName>
    <definedName name="_xlnm.Print_Titles" localSheetId="5">'财政拨款支出'!$1:$6</definedName>
    <definedName name="_xlnm.Print_Area" localSheetId="6">'事业收入支出'!$A$1:$M$16</definedName>
    <definedName name="_xlnm.Print_Titles" localSheetId="6">'事业收入支出'!$1:$6</definedName>
    <definedName name="_xlnm.Print_Area" localSheetId="7">'上年结转支出'!$A$1:$M$16</definedName>
    <definedName name="_xlnm.Print_Titles" localSheetId="7">'上年结转支出'!$1:$6</definedName>
    <definedName name="_xlnm.Print_Area" localSheetId="8">'工资福利支出'!$A$1:$AD$15</definedName>
    <definedName name="_xlnm.Print_Titles" localSheetId="8">'工资福利支出'!$1:$6</definedName>
    <definedName name="_xlnm.Print_Area" localSheetId="9">'商品服务支出'!$A$1:$AX$11</definedName>
    <definedName name="_xlnm.Print_Titles" localSheetId="9">'商品服务支出'!$1:$6</definedName>
    <definedName name="_xlnm.Print_Area" localSheetId="10">'个人和家庭补助'!$A$1:$W$10</definedName>
    <definedName name="_xlnm.Print_Titles" localSheetId="10">'个人和家庭补助'!$1:$6</definedName>
    <definedName name="_xlnm.Print_Area" localSheetId="11">'征收计划表'!$A$1:$G$15</definedName>
    <definedName name="_xlnm.Print_Titles" localSheetId="11">'征收计划表'!$1:$5</definedName>
    <definedName name="_xlnm.Print_Area" localSheetId="12">'项目支出预算表'!$A$1:$R$13</definedName>
    <definedName name="_xlnm.Print_Titles" localSheetId="12">'项目支出预算表'!$1:$6</definedName>
    <definedName name="_xlnm.Print_Area" localSheetId="13">'政府采购预算表'!$A$1:$N$16</definedName>
    <definedName name="_xlnm.Print_Titles" localSheetId="13">'政府采购预算表'!$1:$6</definedName>
    <definedName name="_xlnm.Print_Area" localSheetId="14">'购买服务预算表'!$A$1:$M$16</definedName>
    <definedName name="_xlnm.Print_Titles" localSheetId="14">'购买服务预算表'!$1:$6</definedName>
    <definedName name="_xlnm.Print_Area" localSheetId="15">'部门整体绩效目标申报表'!$A$1:$H$68</definedName>
    <definedName name="_xlnm.Print_Titles" localSheetId="15">'部门整体绩效目标申报表'!$1:$68</definedName>
    <definedName name="_xlnm.Print_Area" localSheetId="16">'项目绩效目标表'!$A$1:$X$18</definedName>
  </definedNames>
  <calcPr fullCalcOnLoad="1"/>
</workbook>
</file>

<file path=xl/sharedStrings.xml><?xml version="1.0" encoding="utf-8"?>
<sst xmlns="http://schemas.openxmlformats.org/spreadsheetml/2006/main" count="1794" uniqueCount="413">
  <si>
    <t>2019年部门预算输出报表</t>
  </si>
  <si>
    <t>政府办公室（行政） 或者等于 政府办公室（事业）</t>
  </si>
  <si>
    <t>(公章)</t>
  </si>
  <si>
    <t>报送日期：      年    月    日</t>
  </si>
  <si>
    <t>部门负责人签章：            财务负责人签章：            制表人签章：</t>
  </si>
  <si>
    <t>金川县各部门基本数字表</t>
  </si>
  <si>
    <t>单位名称：政府办公室（行政） 或者等于 政府办公室（事业）</t>
  </si>
  <si>
    <t>单位：人</t>
  </si>
  <si>
    <t>部门名称</t>
  </si>
  <si>
    <t>小计</t>
  </si>
  <si>
    <t>编制人数</t>
  </si>
  <si>
    <t>实有人数</t>
  </si>
  <si>
    <t>实际安排的残疾人就业人数</t>
  </si>
  <si>
    <t>单位残疾人数</t>
  </si>
  <si>
    <t>离退休人数</t>
  </si>
  <si>
    <t>其他人数</t>
  </si>
  <si>
    <t>行政编制人数</t>
  </si>
  <si>
    <t>事业编制人数</t>
  </si>
  <si>
    <t>行政工勤编制人数</t>
  </si>
  <si>
    <t>事业工勤编制人数</t>
  </si>
  <si>
    <t>单位在职人数</t>
  </si>
  <si>
    <t>离退休人数小计</t>
  </si>
  <si>
    <t xml:space="preserve">   其中：正县级（含事业）</t>
  </si>
  <si>
    <t xml:space="preserve">   其中：副县级（含事业）</t>
  </si>
  <si>
    <t xml:space="preserve">   其中：正科级及以下（含事业）</t>
  </si>
  <si>
    <t>离休人数</t>
  </si>
  <si>
    <t>退休人数</t>
  </si>
  <si>
    <t>其它人数小计</t>
  </si>
  <si>
    <t>遗属人员</t>
  </si>
  <si>
    <t>大学生村官</t>
  </si>
  <si>
    <t>临聘人员人数</t>
  </si>
  <si>
    <t>西部志愿者人数</t>
  </si>
  <si>
    <t>村社干部人数</t>
  </si>
  <si>
    <t>离任村干部人数</t>
  </si>
  <si>
    <t>三老干部人数</t>
  </si>
  <si>
    <t>单位在职小计</t>
  </si>
  <si>
    <t>公务员</t>
  </si>
  <si>
    <t>参公人员</t>
  </si>
  <si>
    <t>机关工勤</t>
  </si>
  <si>
    <t>事业工勤</t>
  </si>
  <si>
    <t>事业管理</t>
  </si>
  <si>
    <t>事业专技</t>
  </si>
  <si>
    <t/>
  </si>
  <si>
    <t>金川县人民政府</t>
  </si>
  <si>
    <t>预算表1</t>
  </si>
  <si>
    <t>收支预算总表</t>
  </si>
  <si>
    <t>单位：元</t>
  </si>
  <si>
    <t>收          入</t>
  </si>
  <si>
    <t>支             出</t>
  </si>
  <si>
    <t>项              目</t>
  </si>
  <si>
    <t>2019年预算数</t>
  </si>
  <si>
    <t>科        目</t>
  </si>
  <si>
    <t>支出类别</t>
  </si>
  <si>
    <t>一、当年财政拨款预算收入</t>
  </si>
  <si>
    <t>一、一般公共服务</t>
  </si>
  <si>
    <t>一、  工资福利支出</t>
  </si>
  <si>
    <t xml:space="preserve">     一般公共预算</t>
  </si>
  <si>
    <t>二、外交</t>
  </si>
  <si>
    <t>二、  商品和服务支出</t>
  </si>
  <si>
    <t xml:space="preserve">          经费拨款</t>
  </si>
  <si>
    <t>三、国防</t>
  </si>
  <si>
    <t>三、  对个人和家庭的补助支出</t>
  </si>
  <si>
    <t xml:space="preserve">          非税收入</t>
  </si>
  <si>
    <t>四、公共安全</t>
  </si>
  <si>
    <t>四、  债务利息及费用支出</t>
  </si>
  <si>
    <t xml:space="preserve">     政府性基金</t>
  </si>
  <si>
    <t>五、教育</t>
  </si>
  <si>
    <t>五、  资本性支出（基本建设）</t>
  </si>
  <si>
    <t>二、事业预算收入</t>
  </si>
  <si>
    <t>六、科学与教育</t>
  </si>
  <si>
    <t>六、  资本性支出</t>
  </si>
  <si>
    <t>七、文化旅游体育与传媒</t>
  </si>
  <si>
    <t>七、  对企业补助（基本建设）</t>
  </si>
  <si>
    <t>八、社会保障和就业</t>
  </si>
  <si>
    <t>八、  对企业补助</t>
  </si>
  <si>
    <t>九、社会保险基金支出</t>
  </si>
  <si>
    <t>九、  对社会保障基金补助</t>
  </si>
  <si>
    <t>十、卫生健康</t>
  </si>
  <si>
    <t>十、  其他支出（类）</t>
  </si>
  <si>
    <t>十一、节能环保</t>
  </si>
  <si>
    <t>十二、城乡社区事务</t>
  </si>
  <si>
    <t>十三、农林水事务</t>
  </si>
  <si>
    <t>十四、交通运输</t>
  </si>
  <si>
    <t>十五、资源勘探电力信息等事务</t>
  </si>
  <si>
    <t>十六、商业服务业等事务</t>
  </si>
  <si>
    <t>十七、金融支出</t>
  </si>
  <si>
    <t>十八、援助其他地区支出</t>
  </si>
  <si>
    <t>十九、国土海洋气象等支出</t>
  </si>
  <si>
    <t>二十、住房保障支出</t>
  </si>
  <si>
    <t>二十一、粮油物资储备支出</t>
  </si>
  <si>
    <t>二十二、灾害防治及应急管理支出</t>
  </si>
  <si>
    <t>二十三、预备费支出</t>
  </si>
  <si>
    <t>二十四、国有资本经营支出</t>
  </si>
  <si>
    <t>二十五、其他支出</t>
  </si>
  <si>
    <t>二十六、债务还本支出</t>
  </si>
  <si>
    <t>二十七、债务付息支出</t>
  </si>
  <si>
    <t>二十八、债务发行费用支出</t>
  </si>
  <si>
    <t>本年收入合计</t>
  </si>
  <si>
    <t>本年支出合计</t>
  </si>
  <si>
    <t>三、上年结转</t>
  </si>
  <si>
    <t>二十九、转移性支出</t>
  </si>
  <si>
    <t>收      入      总      计</t>
  </si>
  <si>
    <t>支      出      总      计</t>
  </si>
  <si>
    <t>收入预算表</t>
  </si>
  <si>
    <t>项    目</t>
  </si>
  <si>
    <t>总计</t>
  </si>
  <si>
    <t>上年结转</t>
  </si>
  <si>
    <t>当年财政拨款收入</t>
  </si>
  <si>
    <t>事业收入</t>
  </si>
  <si>
    <t>科目编码</t>
  </si>
  <si>
    <t>单位代码</t>
  </si>
  <si>
    <t>单位名称  （科目）</t>
  </si>
  <si>
    <t>一般公共预算结转</t>
  </si>
  <si>
    <t>政府性基金结转</t>
  </si>
  <si>
    <t>合计</t>
  </si>
  <si>
    <t>一般公共预算收入</t>
  </si>
  <si>
    <t>政府性基金</t>
  </si>
  <si>
    <t>类</t>
  </si>
  <si>
    <t>款</t>
  </si>
  <si>
    <t>项</t>
  </si>
  <si>
    <t>一般预算小计</t>
  </si>
  <si>
    <t>经费拨款（补助）收入</t>
  </si>
  <si>
    <t>非税收入</t>
  </si>
  <si>
    <t>103101</t>
  </si>
  <si>
    <t xml:space="preserve">  政府办公室</t>
  </si>
  <si>
    <t>201</t>
  </si>
  <si>
    <t>03</t>
  </si>
  <si>
    <t>01</t>
  </si>
  <si>
    <t xml:space="preserve">  103101</t>
  </si>
  <si>
    <t xml:space="preserve">    行政运行</t>
  </si>
  <si>
    <t>203</t>
  </si>
  <si>
    <t>06</t>
  </si>
  <si>
    <t xml:space="preserve">    人民防空</t>
  </si>
  <si>
    <t>205</t>
  </si>
  <si>
    <t>08</t>
  </si>
  <si>
    <t xml:space="preserve">    培训支出</t>
  </si>
  <si>
    <t>208</t>
  </si>
  <si>
    <t>05</t>
  </si>
  <si>
    <t xml:space="preserve">    机关事业单位基本养老保险缴费支出</t>
  </si>
  <si>
    <t xml:space="preserve">    机关事业单位职业年金缴费支出</t>
  </si>
  <si>
    <t>210</t>
  </si>
  <si>
    <t>11</t>
  </si>
  <si>
    <t xml:space="preserve">    行政单位医疗</t>
  </si>
  <si>
    <t xml:space="preserve">    公务员医疗补助</t>
  </si>
  <si>
    <t>221</t>
  </si>
  <si>
    <t>02</t>
  </si>
  <si>
    <t xml:space="preserve">    住房公积金</t>
  </si>
  <si>
    <t>支出预算总表</t>
  </si>
  <si>
    <t xml:space="preserve">单位：元 </t>
  </si>
  <si>
    <t>基本支出</t>
  </si>
  <si>
    <t>项目支出</t>
  </si>
  <si>
    <t>工资福利支出</t>
  </si>
  <si>
    <t>商品和服务支出</t>
  </si>
  <si>
    <t>对个人和家庭的补助</t>
  </si>
  <si>
    <t>运转类项目</t>
  </si>
  <si>
    <t>专项类项目</t>
  </si>
  <si>
    <t>财政拨款支出预算表</t>
  </si>
  <si>
    <t>事业收入支出预算表</t>
  </si>
  <si>
    <t>上年结转支出预算表</t>
  </si>
  <si>
    <t>财政拨款工资福利支出</t>
  </si>
  <si>
    <t>基本工资</t>
  </si>
  <si>
    <t>津贴补贴</t>
  </si>
  <si>
    <t>奖金</t>
  </si>
  <si>
    <t>伙食补助费</t>
  </si>
  <si>
    <t>绩效工资</t>
  </si>
  <si>
    <t>机关事业单位基本养老保险缴费</t>
  </si>
  <si>
    <t>职业年金缴费</t>
  </si>
  <si>
    <t xml:space="preserve">职工基本医疗保险缴费 </t>
  </si>
  <si>
    <t xml:space="preserve">公务员医疗补助缴费 </t>
  </si>
  <si>
    <t>其他社会保障缴费</t>
  </si>
  <si>
    <t>住房公积金</t>
  </si>
  <si>
    <t>医疗费</t>
  </si>
  <si>
    <t>其他工资福利支出</t>
  </si>
  <si>
    <t>单位名称(科目)</t>
  </si>
  <si>
    <t>工伤保险</t>
  </si>
  <si>
    <t>失业保险</t>
  </si>
  <si>
    <t>残疾人就业保障金</t>
  </si>
  <si>
    <t>西部志愿者社会保障缴费</t>
  </si>
  <si>
    <t>大学生村官社会保障缴费</t>
  </si>
  <si>
    <t>临聘人员社会保障缴费</t>
  </si>
  <si>
    <t>其他社保缴费</t>
  </si>
  <si>
    <t>临聘人员工资工资</t>
  </si>
  <si>
    <t>加班工资</t>
  </si>
  <si>
    <t>西部志愿者工资</t>
  </si>
  <si>
    <t>其他工资福利</t>
  </si>
  <si>
    <t>预算表5-1</t>
  </si>
  <si>
    <t>财政拨款商品和服务支出预算表</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</si>
  <si>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</si>
  <si>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</si>
  <si>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</si>
  <si>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</si>
  <si>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</si>
  <si>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</si>
  <si>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</si>
  <si>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</si>
  <si>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</si>
  <si>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</si>
  <si>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</si>
  <si>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</si>
  <si>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</si>
  <si>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</si>
  <si>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</si>
  <si>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</si>
  <si>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</si>
  <si>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</si>
  <si>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</si>
  <si>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</si>
  <si>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</si>
  <si>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</si>
  <si>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</si>
  <si>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</si>
  <si>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</si>
  <si>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</si>
  <si>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 xml:space="preserve">其他商品和服务支出 </t>
  </si>
  <si>
    <t>资本性支出</t>
  </si>
  <si>
    <t>房屋建筑物购建</t>
  </si>
  <si>
    <t>办公设备购置</t>
  </si>
  <si>
    <t>专用设备购置</t>
  </si>
  <si>
    <t>基础设施建设</t>
  </si>
  <si>
    <t>大型修缮</t>
  </si>
  <si>
    <t>信息网络购建</t>
  </si>
  <si>
    <t>物资储备</t>
  </si>
  <si>
    <t>土地偿还</t>
  </si>
  <si>
    <t>安置补助</t>
  </si>
  <si>
    <t>地上附着物和青苗补偿</t>
  </si>
  <si>
    <t>拆迁补偿</t>
  </si>
  <si>
    <t>公务用车购置</t>
  </si>
  <si>
    <t>其他交通工具购置</t>
  </si>
  <si>
    <t>文物和陈列品购置</t>
  </si>
  <si>
    <t>无形资产购置</t>
  </si>
  <si>
    <t>其他资本性支出</t>
  </si>
  <si>
    <t>财政拨款对个人和家庭的补助支出预算表</t>
  </si>
  <si>
    <t>离休费</t>
  </si>
  <si>
    <t>退休费</t>
  </si>
  <si>
    <t>退职（役）费</t>
  </si>
  <si>
    <t>抚恤金</t>
  </si>
  <si>
    <t>生活补助</t>
  </si>
  <si>
    <t>救济费</t>
  </si>
  <si>
    <t>医疗费补助</t>
  </si>
  <si>
    <t>助学金</t>
  </si>
  <si>
    <t>奖励金</t>
  </si>
  <si>
    <t>个人农业生产补贴</t>
  </si>
  <si>
    <t>其他对个人和家庭的补助支出</t>
  </si>
  <si>
    <t>单位名称（科目）</t>
  </si>
  <si>
    <t>遗属生活补助</t>
  </si>
  <si>
    <t>大学生村官生活补助</t>
  </si>
  <si>
    <t>村社干部生活补助</t>
  </si>
  <si>
    <t>离任村干部生活补助</t>
  </si>
  <si>
    <t>三老干部生活补助</t>
  </si>
  <si>
    <t>其他生活补助</t>
  </si>
  <si>
    <t>春节慰问金</t>
  </si>
  <si>
    <t>其他对个人家庭补助</t>
  </si>
  <si>
    <t>征收计划表</t>
  </si>
  <si>
    <t>单位:元</t>
  </si>
  <si>
    <t>单位编码</t>
  </si>
  <si>
    <t>单位名称</t>
  </si>
  <si>
    <t>上年结转或结余收入</t>
  </si>
  <si>
    <t>当年征收计划数</t>
  </si>
  <si>
    <t>安排计划</t>
  </si>
  <si>
    <t>专户拨款</t>
  </si>
  <si>
    <t>预算管理</t>
  </si>
  <si>
    <t>项目支出预算表</t>
  </si>
  <si>
    <t>项目内容</t>
  </si>
  <si>
    <t>是否政府采购</t>
  </si>
  <si>
    <t>上年结转安排</t>
  </si>
  <si>
    <t>单位名称  （项目）</t>
  </si>
  <si>
    <t>科目名称</t>
  </si>
  <si>
    <t>结转小计</t>
  </si>
  <si>
    <t xml:space="preserve">    人防办公经费</t>
  </si>
  <si>
    <t>人民防空</t>
  </si>
  <si>
    <t>健全人民防空领导来之不易体制，提高人民防空组织指挥能力，促进人民防空建设与城市建设协调发展，扎实推进人民防空防灾一体化建设，提高人民防空信息化水平，积极开展重要经济目标防护工作，加强人民防空经费和人防资产管理，大力推动人民防空经济发展，加大人民防空法制建设和宣传教育力度。</t>
  </si>
  <si>
    <t>否</t>
  </si>
  <si>
    <t xml:space="preserve">    物业管理</t>
  </si>
  <si>
    <t>行政运行</t>
  </si>
  <si>
    <t>政府办保安4人，标准3000元/月。</t>
  </si>
  <si>
    <t xml:space="preserve">    信息办运转经费</t>
  </si>
  <si>
    <t>信息平台租赁费7万元/年，信息网络维护费23万元/年。</t>
  </si>
  <si>
    <t xml:space="preserve">    政府工作运转</t>
  </si>
  <si>
    <t>公务用车15台，保障政府工作正常运行</t>
  </si>
  <si>
    <t>政府采购预算表</t>
  </si>
  <si>
    <t>项目</t>
  </si>
  <si>
    <t>数量</t>
  </si>
  <si>
    <t>单位名称  （目录）</t>
  </si>
  <si>
    <t>项目名称</t>
  </si>
  <si>
    <t>购买服务预算表</t>
  </si>
  <si>
    <t>部门整体支出绩效目标申报表</t>
  </si>
  <si>
    <t>（2019年度）</t>
  </si>
  <si>
    <t>年度
主要
任务</t>
  </si>
  <si>
    <t>任务名称</t>
  </si>
  <si>
    <t>主要内容</t>
  </si>
  <si>
    <t>预算金额（万元）</t>
  </si>
  <si>
    <t>总额</t>
  </si>
  <si>
    <t>财政拨款</t>
  </si>
  <si>
    <t>其他资金</t>
  </si>
  <si>
    <t>任务1</t>
  </si>
  <si>
    <t>协助县政府领导同志组织起草或审核以县政府、县政府办公室名义发布的公文。办理州政府、州政府办公室及各部委局发送县政府的文电。指导全县行政机关公文处理工作。</t>
  </si>
  <si>
    <t>主要任务(任务一)</t>
  </si>
  <si>
    <t>任务2</t>
  </si>
  <si>
    <t>根据县政府领导同志的指示，对县政府部门间争议问题提出处理意见和建议,督促检查县政府各部门和各乡镇人民政府对县政府决定事项及县政府领导同志指示的贯彻落实情况，及时向县政府领导同志报告。</t>
  </si>
  <si>
    <t>主要任务(任务二)</t>
  </si>
  <si>
    <t>任务3</t>
  </si>
  <si>
    <t>指导、监督全县政府信息公开工作和机关行政效能建设工作，指导、监督全县政府系统电子政务工作和政府网站建设。</t>
  </si>
  <si>
    <t>主要任务(任务三)</t>
  </si>
  <si>
    <t>任务4</t>
  </si>
  <si>
    <t>组织办理涉及县政府工作的人大代表议案、批评、建议和政协委员提案、建议案工作。</t>
  </si>
  <si>
    <t>主要任务(任务四)</t>
  </si>
  <si>
    <t>任务5</t>
  </si>
  <si>
    <t>指导全县应急管理工作，协助县政府领导同志做好需由县政府组织处理的突发事件的应急处置工作。</t>
  </si>
  <si>
    <t>主要任务(任务五)</t>
  </si>
  <si>
    <t>任务6</t>
  </si>
  <si>
    <t>围绕县政府中心工作和县政府领导同志的指示，组织专题调查研究，及时反映情况，提出政策性建议。指导县政务服务中心建设，组织县直部门集中开展行政审批和公共服务。</t>
  </si>
  <si>
    <t>主要任务(任务六)</t>
  </si>
  <si>
    <t>任务7</t>
  </si>
  <si>
    <t>负责县政府人民防空和民防工作。</t>
  </si>
  <si>
    <t>主要任务(任务七)</t>
  </si>
  <si>
    <t>任务8</t>
  </si>
  <si>
    <t>监督、指导县人民政府驻成都办事处工作。</t>
  </si>
  <si>
    <t>主要任务(任务八)</t>
  </si>
  <si>
    <t>金额合计</t>
  </si>
  <si>
    <t>年度
总体
目标</t>
  </si>
  <si>
    <t>起草或审核以县政府、县政府办公室名义发布的公文。对县政府部门间争议问题提出处理意见和建议。涉及县政府工作的人大代表议案、批评、建议和政协委员提案、建议案工作</t>
  </si>
  <si>
    <t>年
度
绩
效
指
标</t>
  </si>
  <si>
    <t>一级指标</t>
  </si>
  <si>
    <t>二级指标</t>
  </si>
  <si>
    <t>三级指标</t>
  </si>
  <si>
    <t>指标值（包含数字及文字描述）</t>
  </si>
  <si>
    <t>完成指标</t>
  </si>
  <si>
    <t>数量指标</t>
  </si>
  <si>
    <t>指标1；</t>
  </si>
  <si>
    <t>起草或审核以县政府、县政府办公室名义发布的公文。办理州政府、州政府办公室及各部委局发送县政府的文电。指导全县行政机关公文处理工作</t>
  </si>
  <si>
    <t>发文件4000余份，收文件6000余份</t>
  </si>
  <si>
    <t>指标值(数量指标1；)</t>
  </si>
  <si>
    <t>指标2；</t>
  </si>
  <si>
    <t>根据县政府领导同志的指示，对县政府部门间争议问题提出处理意见和建议,督促检查县政府各部门和各乡镇人民政府对县政府决定事项及县政府领导同志指示的贯彻落实情况，及时向县政府领导同志报告</t>
  </si>
  <si>
    <t>及时报告，及时落实</t>
  </si>
  <si>
    <t>指标值(数量指标2；)</t>
  </si>
  <si>
    <t>指标3；</t>
  </si>
  <si>
    <t>及时完成</t>
  </si>
  <si>
    <t>指标值(数量指标3；)</t>
  </si>
  <si>
    <t>指标4；</t>
  </si>
  <si>
    <t>交办议案、建议、提案</t>
  </si>
  <si>
    <t>指标值(数量指标4；)</t>
  </si>
  <si>
    <t>指标5；</t>
  </si>
  <si>
    <t>24小时应急值守，及时处置突发事件</t>
  </si>
  <si>
    <t>指标值(数量指标5；)</t>
  </si>
  <si>
    <t>指标6；</t>
  </si>
  <si>
    <t>围绕县政府中心工作和县政府领导同志的指示，组织专题调查研究</t>
  </si>
  <si>
    <t>年内开展调研活动10000次以上</t>
  </si>
  <si>
    <t>指标值(数量指标6；)</t>
  </si>
  <si>
    <t>指标7；</t>
  </si>
  <si>
    <t>集中宣传1次，演练1次</t>
  </si>
  <si>
    <t>指标8；</t>
  </si>
  <si>
    <t>对接省县工作10次以上</t>
  </si>
  <si>
    <t>指标9；</t>
  </si>
  <si>
    <t>指标10；</t>
  </si>
  <si>
    <t>指标11；</t>
  </si>
  <si>
    <t>指标12；</t>
  </si>
  <si>
    <t>指标13；</t>
  </si>
  <si>
    <t>指标14；</t>
  </si>
  <si>
    <t>指标15；</t>
  </si>
  <si>
    <t>质量指标</t>
  </si>
  <si>
    <t>按法律法规起草、发送公文</t>
  </si>
  <si>
    <t>督促检查县政府各部门和各乡镇人民政府对县政府决定事项及县政府领导同志指示的贯彻落实情况。</t>
  </si>
  <si>
    <t>及时将督促检查情况形成报告向领导汇报</t>
  </si>
  <si>
    <t>全县政府信息公开、行政效能建设、政府系统电子政务、政府网站维护</t>
  </si>
  <si>
    <t>及时更新网站信息</t>
  </si>
  <si>
    <t>答复人大代表议案、批评、建议和政协委员提案、建议案工作。</t>
  </si>
  <si>
    <t>交办率100%，代表满意度高</t>
  </si>
  <si>
    <t>坚持24小时值守，及时处置应急突发事件</t>
  </si>
  <si>
    <t>人防日宣传与演练</t>
  </si>
  <si>
    <t>完成集中宣传1次、应急演练1次</t>
  </si>
  <si>
    <t>落实省县对接工作10件</t>
  </si>
  <si>
    <t>组织专题调查研究</t>
  </si>
  <si>
    <t>调研报告300份，合格率达100%</t>
  </si>
  <si>
    <t>时效指标</t>
  </si>
  <si>
    <t>各项工作完成时限</t>
  </si>
  <si>
    <t>按照时间节点、按质按量完成各项工作任务</t>
  </si>
  <si>
    <t>按时提供会议文印材料</t>
  </si>
  <si>
    <t>保质保量</t>
  </si>
  <si>
    <t>成本指标</t>
  </si>
  <si>
    <t>控制在预算内</t>
  </si>
  <si>
    <t>不超预算</t>
  </si>
  <si>
    <t>效益指标</t>
  </si>
  <si>
    <t>经济效益
指标</t>
  </si>
  <si>
    <t>社会效益
指标</t>
  </si>
  <si>
    <t>精简会议、降低成本、厉行节约、反对浪费</t>
  </si>
  <si>
    <t>厉行节约，反对浪费规定要求，强化机关公用经费及日常运，为社会营造良好的氛围。</t>
  </si>
  <si>
    <t>生态效益
指标</t>
  </si>
  <si>
    <t>可持续影响
指标</t>
  </si>
  <si>
    <t>有效预防和控制应急事件的发生</t>
  </si>
  <si>
    <t>预防自然灾害发生，降低损失</t>
  </si>
  <si>
    <t>满意度
指标</t>
  </si>
  <si>
    <t>满意度指标</t>
  </si>
  <si>
    <t>服务对象对政府工作的满意度</t>
  </si>
  <si>
    <t>95%以上</t>
  </si>
  <si>
    <t>项目绩效目标表</t>
  </si>
  <si>
    <t>(2019年度）</t>
  </si>
  <si>
    <t xml:space="preserve">单位：万元
</t>
  </si>
  <si>
    <t>预算单位</t>
  </si>
  <si>
    <t>项目资金</t>
  </si>
  <si>
    <t>总体目标</t>
  </si>
  <si>
    <t>项目完成</t>
  </si>
  <si>
    <t>项目效益</t>
  </si>
  <si>
    <t>满意度</t>
  </si>
  <si>
    <t>经济效益</t>
  </si>
  <si>
    <t>社会效益</t>
  </si>
  <si>
    <t>生态效益</t>
  </si>
  <si>
    <t>可持续影响</t>
  </si>
  <si>
    <t>年度资金总额：</t>
  </si>
  <si>
    <t>财政拨款：</t>
  </si>
  <si>
    <t>其他资金：</t>
  </si>
  <si>
    <t>指标名称</t>
  </si>
  <si>
    <t>指标值</t>
  </si>
</sst>
</file>

<file path=xl/styles.xml><?xml version="1.0" encoding="utf-8"?>
<styleSheet xmlns="http://schemas.openxmlformats.org/spreadsheetml/2006/main">
  <numFmts count="19">
    <numFmt numFmtId="5" formatCode="_($#,##0_);($#,##0)"/>
    <numFmt numFmtId="6" formatCode="_($#,##0_);[Red]($#,##0)"/>
    <numFmt numFmtId="7" formatCode="_($#,##0.00_);($#,##0.00)"/>
    <numFmt numFmtId="8" formatCode="_($#,##0.00_);[Red]($#,##0.00)"/>
    <numFmt numFmtId="23" formatCode="GENERAL"/>
    <numFmt numFmtId="24" formatCode="GENERAL"/>
    <numFmt numFmtId="25" formatCode="GENERAL"/>
    <numFmt numFmtId="26" formatCode="GENERAL"/>
    <numFmt numFmtId="41" formatCode="_(* #,##0_);_(* (#,##0);_(* &quot;-&quot;_);_(@_)"/>
    <numFmt numFmtId="42" formatCode="_(&quot;$&quot;* #,##0_);_(&quot;$&quot;* (#,##0);_(&quot;$&quot;* &quot;-&quot;_);_(@_)"/>
    <numFmt numFmtId="43" formatCode="_(* #,##0.00_);_(* (#,##0.00);_(* &quot;-&quot;??_);_(@_)"/>
    <numFmt numFmtId="44" formatCode="_(&quot;$&quot;* #,##0.00_);_(&quot;$&quot;* (#,##0.00);_(&quot;$&quot;* &quot;-&quot;??_);_(@_)"/>
    <numFmt numFmtId="63" formatCode="GENERAL"/>
    <numFmt numFmtId="64" formatCode="GENERAL"/>
    <numFmt numFmtId="65" formatCode="GENERAL"/>
    <numFmt numFmtId="66" formatCode="GENERAL"/>
    <numFmt numFmtId="164" formatCode="#,##0.0000"/>
    <numFmt numFmtId="165" formatCode="&quot;\&quot;#,##0.00_);(&quot;\&quot;#,##0.00)"/>
    <numFmt numFmtId="166" formatCode=";;"/>
  </numFmts>
  <fonts count="65">
    <font>
      <sz val="9"/>
      <color indexed="8"/>
      <name val="宋体"/>
      <family val="0"/>
    </font>
    <font>
      <b/>
      <sz val="11"/>
      <name val="Calibri"/>
      <family val="2"/>
    </font>
    <font>
      <i/>
      <sz val="11"/>
      <name val="Calibri"/>
      <family val="2"/>
    </font>
    <font>
      <b/>
      <i/>
      <sz val="11"/>
      <name val="Calibri"/>
      <family val="2"/>
    </font>
    <font>
      <sz val="11"/>
      <color indexed="8"/>
      <name val="宋体"/>
      <family val="0"/>
    </font>
    <font>
      <sz val="9"/>
      <name val="宋体"/>
      <family val="0"/>
    </font>
    <font>
      <b/>
      <sz val="36"/>
      <name val="宋体"/>
      <family val="0"/>
    </font>
    <font>
      <b/>
      <sz val="42"/>
      <name val="宋体"/>
      <family val="0"/>
    </font>
    <font>
      <sz val="18"/>
      <name val="宋体"/>
      <family val="0"/>
    </font>
    <font>
      <b/>
      <sz val="16"/>
      <name val="黑体"/>
      <family val="3"/>
    </font>
    <font>
      <b/>
      <sz val="14"/>
      <name val="黑体"/>
      <family val="3"/>
    </font>
    <font>
      <b/>
      <sz val="12"/>
      <name val="宋体"/>
      <family val="0"/>
    </font>
    <font>
      <sz val="12"/>
      <name val="黑体"/>
      <family val="3"/>
    </font>
    <font>
      <b/>
      <sz val="16"/>
      <name val="宋体"/>
      <family val="0"/>
    </font>
    <font>
      <sz val="11"/>
      <name val="宋体"/>
      <family val="0"/>
    </font>
    <font>
      <sz val="12"/>
      <name val="宋体"/>
      <family val="0"/>
    </font>
    <font>
      <sz val="18"/>
      <color indexed="8"/>
      <name val="黑体"/>
      <family val="3"/>
    </font>
    <font>
      <sz val="10"/>
      <color indexed="8"/>
      <name val="等线"/>
      <family val="0"/>
    </font>
    <font>
      <sz val="10"/>
      <name val="宋体"/>
      <family val="0"/>
    </font>
    <font>
      <sz val="10"/>
      <color indexed="8"/>
      <name val="宋体"/>
      <family val="0"/>
    </font>
    <font>
      <sz val="12"/>
      <color indexed="8"/>
      <name val="宋体"/>
      <family val="0"/>
    </font>
    <font>
      <u val="single"/>
      <sz val="11"/>
      <color indexed="12"/>
      <name val="Calibri"/>
      <family val="2"/>
    </font>
    <font>
      <u val="single"/>
      <sz val="11"/>
      <color indexed="20"/>
      <name val="Calibri"/>
      <family val="2"/>
    </font>
    <font>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u val="single"/>
      <sz val="11"/>
      <color theme="10"/>
      <name val="Calibri"/>
      <family val="2"/>
    </font>
    <font>
      <u val="single"/>
      <sz val="11"/>
      <color theme="11"/>
      <name val="Calibri"/>
      <family val="2"/>
    </font>
    <font>
      <sz val="11"/>
      <color rgb="FFFF00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
      <sz val="11"/>
      <color theme="1"/>
      <name val="Calibri"/>
      <family val="2"/>
    </font>
    <font>
      <i/>
      <sz val="11"/>
      <color rgb="FF7F7F7F"/>
      <name val="Calibri"/>
      <family val="2"/>
    </font>
    <font>
      <sz val="9"/>
      <color theme="1"/>
      <name val="宋体"/>
      <family val="0"/>
    </font>
    <font>
      <sz val="9"/>
      <color rgb="FF000000"/>
      <name val="宋体"/>
      <family val="0"/>
    </font>
    <font>
      <sz val="18"/>
      <color theme="1"/>
      <name val="黑体"/>
      <family val="3"/>
    </font>
    <font>
      <sz val="11"/>
      <color theme="1"/>
      <name val="宋体"/>
      <family val="0"/>
    </font>
    <font>
      <sz val="10"/>
      <color theme="1"/>
      <name val="等线"/>
      <family val="0"/>
    </font>
    <font>
      <sz val="10"/>
      <color theme="1"/>
      <name val="宋体"/>
      <family val="0"/>
    </font>
  </fonts>
  <fills count="35">
    <fill>
      <patternFill/>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70">
    <border>
      <left/>
      <right/>
      <top/>
      <bottom/>
      <diagonal/>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style="thin"/>
      <bottom/>
    </border>
    <border>
      <left/>
      <right/>
      <top style="thin"/>
      <bottom/>
    </border>
    <border>
      <left>
        <color indexed="63"/>
      </left>
      <right>
        <color indexed="63"/>
      </right>
      <top>
        <color indexed="63"/>
      </top>
      <bottom style="thin"/>
    </border>
    <border>
      <left/>
      <right/>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style="thin">
        <color rgb="FF000000"/>
      </top>
      <bottom/>
    </border>
    <border>
      <left/>
      <right style="thin"/>
      <top style="thin"/>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bottom style="thin">
        <color indexed="8"/>
      </bottom>
    </border>
    <border>
      <left>
        <color indexed="63"/>
      </left>
      <right>
        <color indexed="63"/>
      </right>
      <top style="thin"/>
      <bottom style="thin"/>
    </border>
    <border>
      <left style="thin"/>
      <right style="thin"/>
      <top style="thin"/>
      <bottom>
        <color indexed="63"/>
      </bottom>
    </border>
    <border>
      <left style="thin"/>
      <right>
        <color indexed="63"/>
      </right>
      <top style="thin">
        <color indexed="8"/>
      </top>
      <bottom style="thin">
        <color indexed="8"/>
      </bottom>
    </border>
    <border>
      <left style="thin"/>
      <right>
        <color indexed="63"/>
      </right>
      <top style="thin">
        <color indexed="8"/>
      </top>
      <bottom/>
    </border>
    <border>
      <left style="thin"/>
      <right style="thin"/>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border>
    <border>
      <left>
        <color indexed="63"/>
      </left>
      <right>
        <color indexed="63"/>
      </right>
      <top style="thin">
        <color indexed="8"/>
      </top>
      <bottom style="thin">
        <color indexed="8"/>
      </bottom>
    </border>
    <border>
      <left style="thin"/>
      <right/>
      <top style="thin"/>
      <bottom style="thin"/>
    </border>
    <border>
      <left style="thin"/>
      <right>
        <color indexed="63"/>
      </right>
      <top>
        <color indexed="63"/>
      </top>
      <bottom style="thin"/>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rgb="FF000000"/>
      </left>
      <right/>
      <top style="thin">
        <color rgb="FF000000"/>
      </top>
      <bottom style="thin">
        <color rgb="FF000000"/>
      </bottom>
    </border>
    <border>
      <left/>
      <right/>
      <top style="thin">
        <color rgb="FF000000"/>
      </top>
      <bottom style="thin">
        <color rgb="FF000000"/>
      </bottom>
    </border>
    <border>
      <left/>
      <right/>
      <top style="thin"/>
      <bottom style="thin"/>
    </border>
    <border>
      <left/>
      <right>
        <color indexed="63"/>
      </right>
      <top style="thin"/>
      <bottom style="thin"/>
    </border>
    <border>
      <left/>
      <right style="thin"/>
      <top/>
      <bottom style="thin"/>
    </border>
    <border>
      <left style="thin"/>
      <right style="thin"/>
      <top/>
      <bottom style="thin"/>
    </border>
    <border>
      <left style="thin"/>
      <right style="thin"/>
      <top>
        <color indexed="63"/>
      </top>
      <bottom/>
    </border>
    <border>
      <left style="thin"/>
      <right>
        <color indexed="63"/>
      </right>
      <top style="thin"/>
      <bottom/>
    </border>
    <border>
      <left style="thin"/>
      <right/>
      <top/>
      <bottom style="thin"/>
    </border>
    <border>
      <left style="thin"/>
      <right/>
      <top style="thin"/>
      <bottom/>
    </border>
    <border>
      <left/>
      <right style="thin"/>
      <top style="thin"/>
      <bottom/>
    </border>
    <border>
      <left/>
      <right style="thin">
        <color rgb="FF000000"/>
      </right>
      <top/>
      <bottom style="thin">
        <color rgb="FF000000"/>
      </bottom>
    </border>
    <border>
      <left/>
      <right style="thin">
        <color rgb="FF000000"/>
      </right>
      <top/>
      <bottom/>
    </border>
    <border>
      <left style="thin"/>
      <right>
        <color indexed="63"/>
      </right>
      <top/>
      <bottom style="thin"/>
    </border>
    <border>
      <left/>
      <right>
        <color indexed="63"/>
      </right>
      <top/>
      <bottom style="thin"/>
    </border>
    <border>
      <left style="thin">
        <color rgb="FF000000"/>
      </left>
      <right>
        <color indexed="63"/>
      </right>
      <top style="thin">
        <color rgb="FF000000"/>
      </top>
      <bottom style="thin">
        <color rgb="FF000000"/>
      </bottom>
    </border>
    <border>
      <left style="thin"/>
      <right style="thin"/>
      <top style="thin">
        <color rgb="FF000000"/>
      </top>
      <bottom style="thin">
        <color rgb="FF000000"/>
      </bottom>
    </border>
    <border>
      <left style="thin"/>
      <right>
        <color indexed="63"/>
      </right>
      <top style="thin">
        <color rgb="FF000000"/>
      </top>
      <bottom style="thin">
        <color rgb="FF000000"/>
      </bottom>
    </border>
    <border>
      <left style="thin"/>
      <right style="thin">
        <color rgb="FF000000"/>
      </right>
      <top style="thin">
        <color rgb="FF000000"/>
      </top>
      <bottom style="thin">
        <color rgb="FF000000"/>
      </bottom>
    </border>
    <border>
      <left/>
      <right style="thin"/>
      <top/>
      <bottom/>
    </border>
    <border>
      <left style="thin"/>
      <right style="thin"/>
      <top/>
      <bottom/>
    </border>
    <border>
      <left style="thin">
        <color rgb="FF000000"/>
      </left>
      <right style="thin"/>
      <top style="thin">
        <color rgb="FF000000"/>
      </top>
      <bottom style="thin"/>
    </border>
    <border>
      <left style="thin"/>
      <right style="thin"/>
      <top style="thin">
        <color rgb="FF000000"/>
      </top>
      <bottom style="thin"/>
    </border>
    <border>
      <left style="thin">
        <color rgb="FF000000"/>
      </left>
      <right style="thin"/>
      <top style="thin">
        <color rgb="FF000000"/>
      </top>
      <bottom/>
    </border>
    <border>
      <left style="thin"/>
      <right>
        <color indexed="63"/>
      </right>
      <top style="thin"/>
      <bottom>
        <color indexed="63"/>
      </bottom>
    </border>
    <border>
      <left style="thin">
        <color rgb="FF000000"/>
      </left>
      <right/>
      <top style="thin">
        <color rgb="FF000000"/>
      </top>
      <bottom/>
    </border>
    <border>
      <left style="thin"/>
      <right>
        <color indexed="63"/>
      </right>
      <top/>
      <bottom>
        <color indexed="63"/>
      </bottom>
    </border>
    <border>
      <left style="thin"/>
      <right>
        <color indexed="63"/>
      </right>
      <top/>
      <bottom/>
    </border>
    <border>
      <left/>
      <right/>
      <top style="thin">
        <color rgb="FF000000"/>
      </top>
      <bottom/>
    </border>
    <border>
      <left style="thin">
        <color rgb="FF000000"/>
      </left>
      <right/>
      <top/>
      <bottom style="thin">
        <color rgb="FF000000"/>
      </bottom>
    </border>
  </borders>
  <cellStyleXfs count="65">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0" fontId="20" fillId="2" borderId="0">
      <alignment/>
      <protection/>
    </xf>
    <xf numFmtId="41"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 borderId="1"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4" borderId="5" applyNumberFormat="0" applyAlignment="0" applyProtection="0"/>
    <xf numFmtId="0" fontId="48" fillId="5" borderId="6" applyNumberFormat="0" applyAlignment="0" applyProtection="0"/>
    <xf numFmtId="0" fontId="49" fillId="5" borderId="5" applyNumberFormat="0" applyAlignment="0" applyProtection="0"/>
    <xf numFmtId="0" fontId="50" fillId="6" borderId="7" applyNumberFormat="0" applyAlignment="0" applyProtection="0"/>
    <xf numFmtId="0" fontId="51" fillId="0" borderId="8" applyNumberFormat="0" applyFill="0" applyAlignment="0" applyProtection="0"/>
    <xf numFmtId="0" fontId="52" fillId="0" borderId="9" applyNumberFormat="0" applyFill="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6" fillId="33" borderId="0" applyNumberFormat="0" applyBorder="0" applyAlignment="0" applyProtection="0"/>
    <xf numFmtId="0" fontId="58" fillId="0" borderId="0" applyNumberFormat="0" applyFill="0" applyBorder="0" applyAlignment="0" applyProtection="0"/>
    <xf numFmtId="0" fontId="4" fillId="0" borderId="0">
      <alignment/>
      <protection/>
    </xf>
    <xf numFmtId="0" fontId="15" fillId="0" borderId="0">
      <alignment/>
      <protection/>
    </xf>
  </cellStyleXfs>
  <cellXfs count="301">
    <xf numFmtId="1" fontId="0" fillId="0" borderId="0" xfId="0" applyNumberFormat="1" applyFill="1" applyAlignment="1">
      <alignment/>
    </xf>
    <xf numFmtId="1" fontId="0" fillId="0" borderId="0" xfId="0" applyNumberFormat="1" applyFont="1" applyFill="1" applyAlignment="1">
      <alignment/>
    </xf>
    <xf numFmtId="0" fontId="0" fillId="2" borderId="0" xfId="0" applyNumberFormat="1" applyFont="1" applyFill="1" applyAlignment="1">
      <alignment/>
    </xf>
    <xf numFmtId="1" fontId="0" fillId="0" borderId="0" xfId="0" applyNumberFormat="1" applyFont="1" applyFill="1" applyAlignment="1">
      <alignment vertical="center"/>
    </xf>
    <xf numFmtId="1" fontId="0" fillId="0" borderId="0" xfId="0" applyNumberFormat="1" applyFont="1" applyFill="1" applyBorder="1" applyAlignment="1">
      <alignment/>
    </xf>
    <xf numFmtId="0" fontId="0" fillId="0" borderId="0" xfId="0" applyNumberFormat="1" applyFont="1" applyFill="1" applyAlignment="1">
      <alignment/>
    </xf>
    <xf numFmtId="0" fontId="4" fillId="0" borderId="0" xfId="63" applyAlignment="1">
      <alignment vertical="center"/>
      <protection/>
    </xf>
    <xf numFmtId="164" fontId="5" fillId="0" borderId="0" xfId="0" applyNumberFormat="1" applyFont="1" applyFill="1" applyAlignment="1" applyProtection="1">
      <alignment/>
      <protection/>
    </xf>
    <xf numFmtId="1" fontId="6" fillId="0" borderId="0" xfId="0" applyNumberFormat="1" applyFont="1" applyFill="1" applyAlignment="1">
      <alignment horizontal="center"/>
    </xf>
    <xf numFmtId="49" fontId="7" fillId="0" borderId="0" xfId="0" applyNumberFormat="1" applyFont="1" applyFill="1" applyAlignment="1" applyProtection="1">
      <alignment horizontal="center" vertical="center"/>
      <protection/>
    </xf>
    <xf numFmtId="1" fontId="8" fillId="0" borderId="0" xfId="0" applyNumberFormat="1" applyFont="1" applyFill="1" applyAlignment="1">
      <alignment horizontal="center"/>
    </xf>
    <xf numFmtId="0" fontId="9" fillId="0" borderId="10"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1" fontId="0" fillId="0" borderId="0" xfId="0" applyNumberFormat="1" applyFill="1" applyBorder="1" applyAlignment="1">
      <alignment/>
    </xf>
    <xf numFmtId="0" fontId="5"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5" fillId="0" borderId="12" xfId="0" applyNumberFormat="1" applyFont="1" applyFill="1" applyBorder="1" applyAlignment="1" applyProtection="1">
      <alignment vertical="center"/>
      <protection/>
    </xf>
    <xf numFmtId="0" fontId="0" fillId="2" borderId="12" xfId="0" applyNumberFormat="1" applyFont="1" applyFill="1" applyBorder="1" applyAlignment="1">
      <alignment/>
    </xf>
    <xf numFmtId="1" fontId="0" fillId="0" borderId="0" xfId="0" applyNumberFormat="1" applyFill="1" applyBorder="1" applyAlignment="1">
      <alignment/>
    </xf>
    <xf numFmtId="0" fontId="0" fillId="2" borderId="13" xfId="0" applyNumberFormat="1" applyFont="1" applyFill="1" applyBorder="1" applyAlignment="1">
      <alignment horizontal="right" vertical="center" wrapText="1"/>
    </xf>
    <xf numFmtId="0" fontId="0" fillId="2" borderId="0" xfId="0" applyNumberFormat="1" applyFont="1" applyFill="1" applyBorder="1" applyAlignment="1">
      <alignment horizontal="right" vertical="center" wrapText="1"/>
    </xf>
    <xf numFmtId="0" fontId="5" fillId="0" borderId="14" xfId="0" applyNumberFormat="1" applyFont="1" applyFill="1" applyBorder="1" applyAlignment="1" applyProtection="1">
      <alignment horizontal="center" vertical="center" wrapText="1"/>
      <protection/>
    </xf>
    <xf numFmtId="1" fontId="59" fillId="0" borderId="15" xfId="0" applyFont="1" applyBorder="1" applyAlignment="1" applyProtection="1">
      <alignment horizontal="center" vertical="center" wrapText="1"/>
      <protection/>
    </xf>
    <xf numFmtId="1" fontId="59" fillId="0" borderId="16" xfId="0" applyFont="1" applyBorder="1" applyAlignment="1" applyProtection="1">
      <alignment horizontal="center" vertical="center" wrapText="1"/>
      <protection/>
    </xf>
    <xf numFmtId="1" fontId="60" fillId="0" borderId="16" xfId="0" applyFont="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1" fontId="60" fillId="0" borderId="15" xfId="0" applyFont="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1" fontId="60" fillId="0" borderId="19" xfId="0" applyFont="1" applyBorder="1" applyAlignment="1" applyProtection="1">
      <alignment horizontal="center" vertical="center" wrapText="1"/>
      <protection/>
    </xf>
    <xf numFmtId="1" fontId="60" fillId="0" borderId="14" xfId="0" applyFont="1" applyBorder="1" applyAlignment="1" applyProtection="1">
      <alignment horizontal="center" vertical="center" wrapText="1"/>
      <protection/>
    </xf>
    <xf numFmtId="1" fontId="0" fillId="0" borderId="16" xfId="0" applyNumberFormat="1" applyFill="1" applyBorder="1" applyAlignment="1">
      <alignment horizontal="center" vertical="center"/>
    </xf>
    <xf numFmtId="3" fontId="0" fillId="0" borderId="16" xfId="0" applyNumberFormat="1" applyFont="1" applyBorder="1" applyAlignment="1">
      <alignment horizontal="right" vertical="center"/>
    </xf>
    <xf numFmtId="0" fontId="5" fillId="0" borderId="0" xfId="0" applyNumberFormat="1" applyFont="1" applyFill="1" applyAlignment="1">
      <alignment horizontal="right" vertical="center"/>
    </xf>
    <xf numFmtId="0" fontId="10" fillId="0" borderId="0" xfId="0" applyNumberFormat="1" applyFont="1" applyFill="1" applyAlignment="1" applyProtection="1">
      <alignment horizontal="center" vertical="center"/>
      <protection/>
    </xf>
    <xf numFmtId="0" fontId="5" fillId="0" borderId="0" xfId="0" applyNumberFormat="1" applyFont="1" applyFill="1" applyAlignment="1">
      <alignment horizontal="left" vertical="center"/>
    </xf>
    <xf numFmtId="0" fontId="5" fillId="0" borderId="0" xfId="0" applyNumberFormat="1" applyFont="1" applyFill="1" applyBorder="1" applyAlignment="1" applyProtection="1">
      <alignment horizontal="left" vertical="center"/>
      <protection/>
    </xf>
    <xf numFmtId="0" fontId="5" fillId="0" borderId="16" xfId="0" applyNumberFormat="1" applyFont="1" applyFill="1" applyBorder="1" applyAlignment="1">
      <alignment horizontal="center" vertical="center"/>
    </xf>
    <xf numFmtId="0" fontId="5" fillId="0" borderId="20"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protection/>
    </xf>
    <xf numFmtId="0" fontId="5" fillId="0" borderId="20" xfId="0" applyNumberFormat="1" applyFont="1" applyFill="1" applyBorder="1" applyAlignment="1">
      <alignment horizontal="center" vertical="center"/>
    </xf>
    <xf numFmtId="0" fontId="5" fillId="0" borderId="0" xfId="0" applyNumberFormat="1" applyFont="1" applyFill="1" applyAlignment="1">
      <alignment horizontal="center" vertical="center"/>
    </xf>
    <xf numFmtId="1" fontId="5" fillId="0" borderId="22" xfId="0" applyFont="1" applyFill="1" applyBorder="1" applyAlignment="1">
      <alignment horizontal="center" vertical="center"/>
    </xf>
    <xf numFmtId="1" fontId="5" fillId="0" borderId="23" xfId="0" applyFont="1" applyFill="1" applyBorder="1" applyAlignment="1">
      <alignment horizontal="center" vertical="center"/>
    </xf>
    <xf numFmtId="0" fontId="5" fillId="0" borderId="24" xfId="0" applyNumberFormat="1" applyFont="1" applyFill="1" applyBorder="1" applyAlignment="1">
      <alignment vertical="center"/>
    </xf>
    <xf numFmtId="3" fontId="0" fillId="0" borderId="18" xfId="0" applyNumberFormat="1" applyFont="1" applyBorder="1" applyAlignment="1">
      <alignment/>
    </xf>
    <xf numFmtId="3" fontId="5" fillId="0" borderId="25" xfId="0" applyNumberFormat="1" applyFont="1" applyFill="1" applyBorder="1" applyAlignment="1" applyProtection="1">
      <alignment vertical="center" wrapText="1"/>
      <protection/>
    </xf>
    <xf numFmtId="3" fontId="5" fillId="0" borderId="26" xfId="0" applyNumberFormat="1" applyFont="1" applyFill="1" applyBorder="1" applyAlignment="1" applyProtection="1">
      <alignment vertical="center" wrapText="1"/>
      <protection/>
    </xf>
    <xf numFmtId="1" fontId="5" fillId="0" borderId="25" xfId="0" applyFont="1" applyFill="1" applyBorder="1" applyAlignment="1">
      <alignment vertical="center"/>
    </xf>
    <xf numFmtId="0" fontId="5" fillId="0" borderId="27" xfId="0" applyNumberFormat="1" applyFont="1" applyFill="1" applyBorder="1" applyAlignment="1">
      <alignment vertical="center"/>
    </xf>
    <xf numFmtId="3" fontId="5" fillId="0" borderId="23" xfId="0" applyNumberFormat="1" applyFont="1" applyFill="1" applyBorder="1" applyAlignment="1" applyProtection="1">
      <alignment vertical="center" wrapText="1"/>
      <protection/>
    </xf>
    <xf numFmtId="0" fontId="5" fillId="0" borderId="28" xfId="0" applyNumberFormat="1" applyFont="1" applyFill="1" applyBorder="1" applyAlignment="1">
      <alignment vertical="center"/>
    </xf>
    <xf numFmtId="1" fontId="0" fillId="0" borderId="16" xfId="0" applyNumberFormat="1" applyFill="1" applyBorder="1" applyAlignment="1">
      <alignment/>
    </xf>
    <xf numFmtId="3" fontId="5" fillId="0" borderId="26" xfId="0" applyNumberFormat="1" applyFont="1" applyFill="1" applyBorder="1" applyAlignment="1" applyProtection="1">
      <alignment vertical="center" wrapText="1"/>
      <protection/>
    </xf>
    <xf numFmtId="0" fontId="5" fillId="0" borderId="16" xfId="0" applyNumberFormat="1" applyFont="1" applyFill="1" applyBorder="1" applyAlignment="1">
      <alignment vertical="center"/>
    </xf>
    <xf numFmtId="3" fontId="5" fillId="0" borderId="16" xfId="0" applyNumberFormat="1" applyFont="1" applyFill="1" applyBorder="1" applyAlignment="1" applyProtection="1">
      <alignment vertical="center" wrapText="1"/>
      <protection/>
    </xf>
    <xf numFmtId="3" fontId="5" fillId="0" borderId="21" xfId="0" applyNumberFormat="1" applyFont="1" applyFill="1" applyBorder="1" applyAlignment="1" applyProtection="1">
      <alignment vertical="center" wrapText="1"/>
      <protection/>
    </xf>
    <xf numFmtId="3" fontId="5" fillId="0" borderId="29" xfId="0" applyNumberFormat="1" applyFont="1" applyFill="1" applyBorder="1" applyAlignment="1" applyProtection="1">
      <alignment vertical="center" wrapText="1"/>
      <protection/>
    </xf>
    <xf numFmtId="3" fontId="5" fillId="0" borderId="26" xfId="0" applyNumberFormat="1" applyFont="1" applyFill="1" applyBorder="1" applyAlignment="1" applyProtection="1">
      <alignment vertical="center"/>
      <protection/>
    </xf>
    <xf numFmtId="3" fontId="5" fillId="0" borderId="22" xfId="0" applyNumberFormat="1" applyFont="1" applyFill="1" applyBorder="1" applyAlignment="1" applyProtection="1">
      <alignment vertical="center" wrapText="1"/>
      <protection/>
    </xf>
    <xf numFmtId="1" fontId="5" fillId="0" borderId="0" xfId="0" applyNumberFormat="1" applyFont="1" applyFill="1" applyAlignment="1">
      <alignment vertical="center"/>
    </xf>
    <xf numFmtId="1" fontId="5" fillId="0" borderId="30" xfId="0" applyNumberFormat="1" applyFont="1" applyFill="1" applyBorder="1" applyAlignment="1">
      <alignment/>
    </xf>
    <xf numFmtId="3" fontId="0" fillId="0" borderId="21" xfId="0" applyNumberFormat="1" applyFill="1" applyBorder="1" applyAlignment="1">
      <alignment vertical="center" wrapText="1"/>
    </xf>
    <xf numFmtId="3" fontId="5" fillId="0" borderId="22" xfId="0" applyNumberFormat="1" applyFont="1" applyFill="1" applyBorder="1" applyAlignment="1">
      <alignment vertical="center" wrapText="1"/>
    </xf>
    <xf numFmtId="3" fontId="5" fillId="0" borderId="31" xfId="0" applyNumberFormat="1" applyFont="1" applyFill="1" applyBorder="1" applyAlignment="1" applyProtection="1">
      <alignment vertical="center" wrapText="1"/>
      <protection/>
    </xf>
    <xf numFmtId="3" fontId="5" fillId="0" borderId="26" xfId="0" applyNumberFormat="1" applyFont="1" applyFill="1" applyBorder="1" applyAlignment="1">
      <alignment vertical="center" wrapText="1"/>
    </xf>
    <xf numFmtId="0" fontId="5" fillId="0" borderId="32" xfId="0" applyNumberFormat="1" applyFont="1" applyFill="1" applyBorder="1" applyAlignment="1">
      <alignment vertical="center"/>
    </xf>
    <xf numFmtId="3" fontId="5" fillId="0" borderId="31" xfId="0" applyNumberFormat="1" applyFont="1" applyFill="1" applyBorder="1" applyAlignment="1">
      <alignment vertical="center" wrapText="1"/>
    </xf>
    <xf numFmtId="1" fontId="5" fillId="0" borderId="30" xfId="0" applyFont="1" applyFill="1" applyBorder="1" applyAlignment="1">
      <alignment horizontal="center" vertical="center"/>
    </xf>
    <xf numFmtId="3" fontId="5" fillId="0" borderId="33" xfId="0" applyNumberFormat="1" applyFont="1" applyFill="1" applyBorder="1" applyAlignment="1" applyProtection="1">
      <alignment vertical="center" wrapText="1"/>
      <protection/>
    </xf>
    <xf numFmtId="0" fontId="5" fillId="0" borderId="34" xfId="0" applyNumberFormat="1" applyFont="1" applyFill="1" applyBorder="1" applyAlignment="1">
      <alignment vertical="center"/>
    </xf>
    <xf numFmtId="0" fontId="5" fillId="0" borderId="35" xfId="0" applyNumberFormat="1" applyFont="1" applyFill="1" applyBorder="1" applyAlignment="1">
      <alignment vertical="center"/>
    </xf>
    <xf numFmtId="0" fontId="5" fillId="0" borderId="0" xfId="0" applyNumberFormat="1" applyFont="1" applyFill="1" applyBorder="1" applyAlignment="1">
      <alignment vertical="center"/>
    </xf>
    <xf numFmtId="0" fontId="5" fillId="0" borderId="21" xfId="0" applyNumberFormat="1" applyFont="1" applyFill="1" applyBorder="1" applyAlignment="1">
      <alignment vertical="center"/>
    </xf>
    <xf numFmtId="0" fontId="5" fillId="0" borderId="30" xfId="0" applyNumberFormat="1" applyFont="1" applyFill="1" applyBorder="1" applyAlignment="1">
      <alignment vertical="center"/>
    </xf>
    <xf numFmtId="0" fontId="5" fillId="0" borderId="25" xfId="0" applyNumberFormat="1" applyFont="1" applyFill="1" applyBorder="1" applyAlignment="1">
      <alignment vertical="center"/>
    </xf>
    <xf numFmtId="0" fontId="5" fillId="0" borderId="21" xfId="0" applyNumberFormat="1" applyFont="1" applyFill="1" applyBorder="1" applyAlignment="1">
      <alignment horizontal="center" vertical="center"/>
    </xf>
    <xf numFmtId="3" fontId="5" fillId="0" borderId="30" xfId="0" applyNumberFormat="1" applyFont="1" applyFill="1" applyBorder="1" applyAlignment="1" applyProtection="1">
      <alignment horizontal="center" vertical="center" wrapText="1"/>
      <protection/>
    </xf>
    <xf numFmtId="0" fontId="5" fillId="0" borderId="25" xfId="0" applyNumberFormat="1" applyFont="1" applyFill="1" applyBorder="1" applyAlignment="1">
      <alignment horizontal="center" vertical="center"/>
    </xf>
    <xf numFmtId="3" fontId="0" fillId="0" borderId="26" xfId="0" applyNumberFormat="1" applyFill="1" applyBorder="1" applyAlignment="1">
      <alignment vertical="center" wrapText="1"/>
    </xf>
    <xf numFmtId="164" fontId="5" fillId="0" borderId="21" xfId="0" applyNumberFormat="1" applyFont="1" applyFill="1" applyBorder="1" applyAlignment="1" applyProtection="1">
      <alignment vertical="center" wrapText="1"/>
      <protection/>
    </xf>
    <xf numFmtId="3" fontId="5" fillId="0" borderId="30" xfId="0" applyNumberFormat="1" applyFont="1" applyFill="1" applyBorder="1" applyAlignment="1" applyProtection="1">
      <alignment vertical="center" wrapText="1"/>
      <protection/>
    </xf>
    <xf numFmtId="3" fontId="0" fillId="0" borderId="22" xfId="0" applyNumberFormat="1" applyFill="1" applyBorder="1" applyAlignment="1">
      <alignment vertical="center" wrapText="1"/>
    </xf>
    <xf numFmtId="3" fontId="5" fillId="0" borderId="36" xfId="0" applyNumberFormat="1" applyFont="1" applyFill="1" applyBorder="1" applyAlignment="1" applyProtection="1">
      <alignment vertical="center" wrapText="1"/>
      <protection/>
    </xf>
    <xf numFmtId="0" fontId="5" fillId="0" borderId="0" xfId="0" applyNumberFormat="1" applyFont="1" applyFill="1" applyAlignment="1">
      <alignment vertical="center"/>
    </xf>
    <xf numFmtId="0" fontId="5" fillId="0" borderId="37" xfId="0" applyNumberFormat="1" applyFont="1" applyFill="1" applyBorder="1" applyAlignment="1">
      <alignment horizontal="center" vertical="center"/>
    </xf>
    <xf numFmtId="3" fontId="5" fillId="0" borderId="38" xfId="0" applyNumberFormat="1" applyFont="1" applyFill="1" applyBorder="1" applyAlignment="1">
      <alignment vertical="center" wrapText="1"/>
    </xf>
    <xf numFmtId="3" fontId="5" fillId="0" borderId="21" xfId="0" applyNumberFormat="1" applyFont="1" applyFill="1" applyBorder="1" applyAlignment="1">
      <alignment vertical="center" wrapText="1"/>
    </xf>
    <xf numFmtId="0" fontId="5" fillId="0" borderId="39" xfId="0" applyNumberFormat="1" applyFont="1" applyFill="1" applyBorder="1" applyAlignment="1">
      <alignment horizontal="center" vertical="center"/>
    </xf>
    <xf numFmtId="0" fontId="10" fillId="0" borderId="0" xfId="17" applyNumberFormat="1" applyFont="1" applyFill="1" applyAlignment="1" applyProtection="1">
      <alignment horizontal="center" vertical="center" wrapText="1"/>
      <protection/>
    </xf>
    <xf numFmtId="0" fontId="5" fillId="0" borderId="0" xfId="0" applyNumberFormat="1" applyFont="1" applyFill="1" applyAlignment="1">
      <alignment/>
    </xf>
    <xf numFmtId="0" fontId="5" fillId="0" borderId="40" xfId="17" applyNumberFormat="1" applyFont="1" applyFill="1" applyBorder="1" applyAlignment="1">
      <alignment horizontal="center" vertical="center"/>
      <protection/>
    </xf>
    <xf numFmtId="0" fontId="5" fillId="0" borderId="41" xfId="17" applyNumberFormat="1" applyFont="1" applyFill="1" applyBorder="1" applyAlignment="1">
      <alignment horizontal="center" vertical="center"/>
      <protection/>
    </xf>
    <xf numFmtId="0" fontId="5" fillId="0" borderId="15" xfId="17" applyNumberFormat="1" applyFont="1" applyFill="1" applyBorder="1" applyAlignment="1">
      <alignment horizontal="center" vertical="center"/>
      <protection/>
    </xf>
    <xf numFmtId="0" fontId="5" fillId="0" borderId="42"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165" fontId="5" fillId="0" borderId="21" xfId="17"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45" xfId="17" applyNumberFormat="1" applyFont="1" applyFill="1" applyBorder="1" applyAlignment="1" applyProtection="1">
      <alignment horizontal="center" vertical="center"/>
      <protection/>
    </xf>
    <xf numFmtId="0" fontId="5" fillId="0" borderId="45"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protection/>
    </xf>
    <xf numFmtId="0" fontId="5" fillId="0" borderId="32"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5" fillId="0" borderId="29" xfId="17" applyNumberFormat="1" applyFont="1" applyFill="1" applyBorder="1" applyAlignment="1">
      <alignment horizontal="center" vertical="center" wrapText="1"/>
      <protection/>
    </xf>
    <xf numFmtId="0" fontId="5" fillId="0" borderId="21" xfId="17"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46" xfId="17" applyNumberFormat="1" applyFont="1" applyFill="1" applyBorder="1" applyAlignment="1">
      <alignment horizontal="center" vertical="center" wrapText="1"/>
      <protection/>
    </xf>
    <xf numFmtId="0" fontId="5" fillId="0" borderId="33" xfId="0" applyNumberFormat="1" applyFont="1" applyFill="1" applyBorder="1" applyAlignment="1" applyProtection="1">
      <alignment horizontal="center" vertical="center" wrapText="1"/>
      <protection/>
    </xf>
    <xf numFmtId="0" fontId="5" fillId="0" borderId="33" xfId="17" applyNumberFormat="1" applyFont="1" applyFill="1" applyBorder="1" applyAlignment="1" applyProtection="1">
      <alignment horizontal="center" vertical="center"/>
      <protection/>
    </xf>
    <xf numFmtId="0" fontId="5" fillId="0" borderId="33" xfId="17" applyNumberFormat="1" applyFont="1" applyFill="1" applyBorder="1" applyAlignment="1" applyProtection="1">
      <alignment horizontal="center" vertical="center" wrapText="1"/>
      <protection/>
    </xf>
    <xf numFmtId="0" fontId="5" fillId="0" borderId="46" xfId="0" applyNumberFormat="1" applyFont="1" applyFill="1" applyBorder="1" applyAlignment="1" applyProtection="1">
      <alignment horizontal="center" vertical="center" wrapText="1"/>
      <protection/>
    </xf>
    <xf numFmtId="165" fontId="5" fillId="0" borderId="33" xfId="17" applyNumberFormat="1" applyFont="1" applyFill="1" applyBorder="1" applyAlignment="1" applyProtection="1">
      <alignment horizontal="center" vertical="center" wrapText="1"/>
      <protection/>
    </xf>
    <xf numFmtId="1" fontId="0" fillId="0" borderId="16" xfId="0" applyNumberFormat="1" applyFont="1" applyFill="1" applyBorder="1" applyAlignment="1">
      <alignment horizontal="left" vertical="center"/>
    </xf>
    <xf numFmtId="3" fontId="0" fillId="0" borderId="16" xfId="0" applyNumberFormat="1" applyFont="1" applyBorder="1" applyAlignment="1">
      <alignment horizontal="left" vertical="center"/>
    </xf>
    <xf numFmtId="3" fontId="0" fillId="0" borderId="16" xfId="0" applyNumberFormat="1" applyFont="1" applyBorder="1" applyAlignment="1">
      <alignment horizontal="left" vertical="center" wrapText="1"/>
    </xf>
    <xf numFmtId="0" fontId="5" fillId="0" borderId="0" xfId="0" applyNumberFormat="1" applyFont="1" applyFill="1" applyAlignment="1">
      <alignment/>
    </xf>
    <xf numFmtId="0" fontId="5" fillId="2" borderId="0" xfId="0" applyNumberFormat="1" applyFont="1" applyFill="1" applyAlignment="1">
      <alignment horizontal="centerContinuous" vertical="center"/>
    </xf>
    <xf numFmtId="0" fontId="5" fillId="2" borderId="0" xfId="0" applyNumberFormat="1" applyFont="1" applyFill="1" applyAlignment="1">
      <alignment/>
    </xf>
    <xf numFmtId="0" fontId="5" fillId="0" borderId="0" xfId="0" applyNumberFormat="1" applyFont="1" applyFill="1" applyAlignment="1">
      <alignment horizontal="center"/>
    </xf>
    <xf numFmtId="0" fontId="0" fillId="0" borderId="0" xfId="0" applyNumberFormat="1" applyFont="1" applyFill="1" applyAlignment="1">
      <alignment horizontal="right" vertical="center"/>
    </xf>
    <xf numFmtId="0" fontId="5" fillId="0" borderId="47"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protection/>
    </xf>
    <xf numFmtId="1" fontId="5" fillId="0" borderId="21" xfId="0" applyNumberFormat="1" applyFont="1" applyFill="1" applyBorder="1" applyAlignment="1" applyProtection="1">
      <alignment horizontal="center" vertical="center" wrapText="1"/>
      <protection/>
    </xf>
    <xf numFmtId="0" fontId="5" fillId="0" borderId="40"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1" fontId="5" fillId="0" borderId="26"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vertical="center" wrapText="1"/>
      <protection/>
    </xf>
    <xf numFmtId="1" fontId="5" fillId="0" borderId="46" xfId="0" applyNumberFormat="1" applyFont="1" applyFill="1" applyBorder="1" applyAlignment="1" applyProtection="1">
      <alignment horizontal="center" vertical="center" wrapText="1"/>
      <protection/>
    </xf>
    <xf numFmtId="49" fontId="5" fillId="0" borderId="32" xfId="0" applyNumberFormat="1" applyFont="1" applyFill="1" applyBorder="1" applyAlignment="1" applyProtection="1">
      <alignment horizontal="left" vertical="center" wrapText="1"/>
      <protection/>
    </xf>
    <xf numFmtId="166" fontId="5" fillId="0" borderId="32" xfId="0" applyNumberFormat="1" applyFont="1" applyFill="1" applyBorder="1" applyAlignment="1" applyProtection="1">
      <alignment horizontal="left" vertical="center" wrapText="1"/>
      <protection/>
    </xf>
    <xf numFmtId="0" fontId="5" fillId="0" borderId="35" xfId="0" applyNumberFormat="1" applyFont="1" applyFill="1" applyBorder="1" applyAlignment="1" applyProtection="1">
      <alignment horizontal="center" vertical="center" wrapText="1"/>
      <protection/>
    </xf>
    <xf numFmtId="1" fontId="5" fillId="0" borderId="20" xfId="0" applyNumberFormat="1" applyFont="1" applyFill="1" applyBorder="1" applyAlignment="1" applyProtection="1">
      <alignment horizontal="center" vertical="center" wrapText="1"/>
      <protection/>
    </xf>
    <xf numFmtId="1" fontId="5" fillId="0" borderId="35" xfId="0" applyNumberFormat="1" applyFont="1" applyFill="1" applyBorder="1" applyAlignment="1" applyProtection="1">
      <alignment horizontal="center" vertical="center" wrapText="1"/>
      <protection/>
    </xf>
    <xf numFmtId="0" fontId="5" fillId="0" borderId="14" xfId="0" applyNumberFormat="1" applyFont="1" applyFill="1" applyBorder="1" applyAlignment="1">
      <alignment horizontal="center" vertical="center"/>
    </xf>
    <xf numFmtId="1" fontId="5" fillId="0" borderId="42" xfId="0" applyNumberFormat="1" applyFont="1" applyFill="1" applyBorder="1" applyAlignment="1" applyProtection="1">
      <alignment horizontal="center" vertical="center" wrapText="1"/>
      <protection/>
    </xf>
    <xf numFmtId="1" fontId="5" fillId="0" borderId="14" xfId="0" applyNumberFormat="1" applyFont="1" applyFill="1" applyBorder="1" applyAlignment="1" applyProtection="1">
      <alignment horizontal="center" vertical="center" wrapText="1"/>
      <protection/>
    </xf>
    <xf numFmtId="1" fontId="5" fillId="0" borderId="41" xfId="0" applyNumberFormat="1" applyFont="1" applyFill="1" applyBorder="1" applyAlignment="1" applyProtection="1">
      <alignment horizontal="center" vertical="center" wrapText="1"/>
      <protection/>
    </xf>
    <xf numFmtId="1" fontId="5" fillId="0" borderId="15"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1" fontId="5" fillId="0" borderId="17" xfId="0" applyNumberFormat="1" applyFont="1" applyFill="1" applyBorder="1" applyAlignment="1" applyProtection="1">
      <alignment horizontal="center" vertical="center" wrapText="1"/>
      <protection/>
    </xf>
    <xf numFmtId="1" fontId="5" fillId="0" borderId="19" xfId="0" applyNumberFormat="1" applyFont="1" applyFill="1" applyBorder="1" applyAlignment="1" applyProtection="1">
      <alignment horizontal="center" vertical="center" wrapText="1"/>
      <protection/>
    </xf>
    <xf numFmtId="3" fontId="5" fillId="0" borderId="14" xfId="0" applyNumberFormat="1" applyFont="1" applyBorder="1" applyAlignment="1" applyProtection="1">
      <alignment horizontal="center" vertical="center" wrapText="1"/>
      <protection/>
    </xf>
    <xf numFmtId="0" fontId="5" fillId="0" borderId="45" xfId="0" applyNumberFormat="1" applyFont="1" applyFill="1" applyBorder="1" applyAlignment="1">
      <alignment horizontal="center" vertical="center" wrapText="1"/>
    </xf>
    <xf numFmtId="0" fontId="5" fillId="0" borderId="49" xfId="0" applyNumberFormat="1" applyFont="1" applyFill="1" applyBorder="1" applyAlignment="1" applyProtection="1">
      <alignment horizontal="center" vertical="center" wrapText="1"/>
      <protection/>
    </xf>
    <xf numFmtId="1" fontId="5" fillId="0" borderId="50" xfId="0" applyNumberFormat="1" applyFont="1" applyFill="1" applyBorder="1" applyAlignment="1" applyProtection="1">
      <alignment horizontal="center" vertical="center" wrapText="1"/>
      <protection/>
    </xf>
    <xf numFmtId="1" fontId="5" fillId="0" borderId="33"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1" fontId="5" fillId="0" borderId="18" xfId="0" applyNumberFormat="1" applyFont="1" applyFill="1" applyBorder="1" applyAlignment="1" applyProtection="1">
      <alignment horizontal="center" vertical="center" wrapText="1"/>
      <protection/>
    </xf>
    <xf numFmtId="1" fontId="5" fillId="0" borderId="51" xfId="0" applyNumberFormat="1" applyFont="1" applyFill="1" applyBorder="1" applyAlignment="1" applyProtection="1">
      <alignment horizontal="center" vertical="center" wrapText="1"/>
      <protection/>
    </xf>
    <xf numFmtId="3" fontId="5" fillId="0" borderId="18" xfId="0" applyNumberFormat="1" applyFont="1" applyBorder="1" applyAlignment="1" applyProtection="1">
      <alignment horizontal="center" vertical="center" wrapText="1"/>
      <protection/>
    </xf>
    <xf numFmtId="49" fontId="5" fillId="0" borderId="32" xfId="0" applyNumberFormat="1" applyFont="1" applyFill="1" applyBorder="1" applyAlignment="1" applyProtection="1">
      <alignment vertical="center" wrapText="1"/>
      <protection/>
    </xf>
    <xf numFmtId="166" fontId="5" fillId="0" borderId="32" xfId="0" applyNumberFormat="1" applyFont="1" applyFill="1" applyBorder="1" applyAlignment="1" applyProtection="1">
      <alignment vertical="center" wrapText="1"/>
      <protection/>
    </xf>
    <xf numFmtId="3" fontId="5" fillId="0" borderId="16" xfId="0" applyNumberFormat="1" applyFont="1" applyBorder="1" applyAlignment="1" applyProtection="1">
      <alignment vertical="center" wrapText="1"/>
      <protection/>
    </xf>
    <xf numFmtId="3" fontId="5" fillId="0" borderId="18" xfId="0" applyNumberFormat="1" applyFont="1" applyBorder="1" applyAlignment="1" applyProtection="1">
      <alignment vertical="center" wrapText="1"/>
      <protection/>
    </xf>
    <xf numFmtId="3" fontId="5" fillId="0" borderId="40" xfId="0" applyNumberFormat="1" applyFont="1" applyBorder="1" applyAlignment="1" applyProtection="1">
      <alignment vertical="center" wrapText="1"/>
      <protection/>
    </xf>
    <xf numFmtId="3" fontId="5" fillId="0" borderId="15" xfId="0" applyNumberFormat="1" applyFont="1" applyBorder="1" applyAlignment="1" applyProtection="1">
      <alignment vertical="center" wrapText="1"/>
      <protection/>
    </xf>
    <xf numFmtId="3" fontId="5" fillId="0" borderId="41" xfId="0" applyNumberFormat="1" applyFont="1" applyBorder="1" applyAlignment="1" applyProtection="1">
      <alignment vertical="center" wrapText="1"/>
      <protection/>
    </xf>
    <xf numFmtId="0" fontId="5" fillId="0" borderId="0" xfId="0" applyNumberFormat="1" applyFont="1" applyFill="1" applyAlignment="1">
      <alignment horizontal="centerContinuous" vertical="center"/>
    </xf>
    <xf numFmtId="0" fontId="10" fillId="0" borderId="0" xfId="17" applyNumberFormat="1" applyFont="1" applyFill="1" applyAlignment="1" applyProtection="1">
      <alignment horizontal="center" vertical="center"/>
      <protection/>
    </xf>
    <xf numFmtId="0" fontId="5" fillId="0" borderId="0" xfId="0" applyNumberFormat="1" applyFont="1" applyFill="1" applyBorder="1" applyAlignment="1" applyProtection="1">
      <alignment horizontal="left"/>
      <protection/>
    </xf>
    <xf numFmtId="1" fontId="0" fillId="0" borderId="21" xfId="0" applyNumberFormat="1" applyFont="1" applyFill="1" applyBorder="1" applyAlignment="1">
      <alignment horizontal="center" vertical="center" wrapText="1"/>
    </xf>
    <xf numFmtId="1" fontId="0" fillId="0" borderId="21"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wrapText="1"/>
    </xf>
    <xf numFmtId="1" fontId="0" fillId="0" borderId="35" xfId="0" applyNumberFormat="1" applyFont="1" applyFill="1" applyBorder="1" applyAlignment="1">
      <alignment vertical="center" wrapText="1"/>
    </xf>
    <xf numFmtId="1" fontId="0" fillId="0" borderId="16" xfId="0" applyNumberFormat="1" applyFont="1" applyFill="1" applyBorder="1" applyAlignment="1">
      <alignment horizontal="center" vertical="center" wrapText="1"/>
    </xf>
    <xf numFmtId="1" fontId="0" fillId="0" borderId="14" xfId="0" applyNumberFormat="1" applyFont="1" applyFill="1" applyBorder="1" applyAlignment="1">
      <alignment horizontal="center" vertical="center" wrapText="1"/>
    </xf>
    <xf numFmtId="1" fontId="0" fillId="0" borderId="52" xfId="0" applyNumberFormat="1" applyFont="1" applyFill="1" applyBorder="1" applyAlignment="1">
      <alignment horizontal="center" vertical="center" wrapText="1"/>
    </xf>
    <xf numFmtId="1" fontId="0" fillId="0" borderId="17" xfId="0" applyNumberFormat="1" applyFont="1" applyFill="1" applyBorder="1" applyAlignment="1">
      <alignment horizontal="center" vertical="center" wrapText="1"/>
    </xf>
    <xf numFmtId="1" fontId="0" fillId="0" borderId="17" xfId="0" applyNumberFormat="1" applyFont="1" applyFill="1" applyBorder="1" applyAlignment="1">
      <alignment vertical="center" wrapText="1"/>
    </xf>
    <xf numFmtId="1" fontId="0" fillId="0" borderId="26" xfId="0" applyNumberFormat="1" applyFont="1" applyFill="1" applyBorder="1" applyAlignment="1">
      <alignment horizontal="center" vertical="center" wrapText="1"/>
    </xf>
    <xf numFmtId="1" fontId="0" fillId="0" borderId="18" xfId="0" applyNumberFormat="1" applyFont="1" applyFill="1" applyBorder="1" applyAlignment="1">
      <alignment horizontal="center" vertical="center" wrapText="1"/>
    </xf>
    <xf numFmtId="1" fontId="0" fillId="0" borderId="51" xfId="0" applyNumberFormat="1" applyFont="1" applyFill="1" applyBorder="1" applyAlignment="1">
      <alignment horizontal="center" vertical="center" wrapText="1"/>
    </xf>
    <xf numFmtId="1" fontId="0" fillId="0" borderId="18" xfId="0" applyNumberFormat="1" applyFont="1" applyFill="1" applyBorder="1" applyAlignment="1">
      <alignment vertical="center" wrapText="1"/>
    </xf>
    <xf numFmtId="49" fontId="5" fillId="0" borderId="32" xfId="0" applyNumberFormat="1" applyFont="1" applyFill="1" applyBorder="1" applyAlignment="1" applyProtection="1">
      <alignment horizontal="left" vertical="center"/>
      <protection/>
    </xf>
    <xf numFmtId="166" fontId="5" fillId="0" borderId="32" xfId="0" applyNumberFormat="1" applyFont="1" applyFill="1" applyBorder="1" applyAlignment="1" applyProtection="1">
      <alignment horizontal="left" vertical="center"/>
      <protection/>
    </xf>
    <xf numFmtId="3" fontId="5" fillId="0" borderId="32" xfId="0" applyNumberFormat="1" applyFont="1" applyFill="1" applyBorder="1" applyAlignment="1" applyProtection="1">
      <alignment horizontal="right" vertical="center" wrapText="1"/>
      <protection/>
    </xf>
    <xf numFmtId="3" fontId="5" fillId="0" borderId="53" xfId="0" applyNumberFormat="1" applyFont="1" applyFill="1" applyBorder="1" applyAlignment="1" applyProtection="1">
      <alignment horizontal="right" vertical="center" wrapText="1"/>
      <protection/>
    </xf>
    <xf numFmtId="3" fontId="5" fillId="0" borderId="16" xfId="0" applyNumberFormat="1" applyFont="1" applyFill="1" applyBorder="1" applyAlignment="1" applyProtection="1">
      <alignment horizontal="right" vertical="center" wrapText="1"/>
      <protection/>
    </xf>
    <xf numFmtId="3" fontId="5" fillId="0" borderId="54" xfId="0" applyNumberFormat="1" applyFont="1" applyFill="1" applyBorder="1" applyAlignment="1" applyProtection="1">
      <alignment horizontal="right" vertical="center" wrapText="1"/>
      <protection/>
    </xf>
    <xf numFmtId="3" fontId="5" fillId="0" borderId="45" xfId="0" applyNumberFormat="1" applyFont="1" applyFill="1" applyBorder="1" applyAlignment="1" applyProtection="1">
      <alignment horizontal="right" vertical="center" wrapText="1"/>
      <protection/>
    </xf>
    <xf numFmtId="0" fontId="10" fillId="0" borderId="0" xfId="0" applyNumberFormat="1" applyFont="1" applyFill="1" applyAlignment="1">
      <alignment horizontal="center" vertical="center"/>
    </xf>
    <xf numFmtId="0" fontId="5" fillId="0" borderId="0" xfId="0" applyNumberFormat="1" applyFont="1" applyFill="1" applyAlignment="1" applyProtection="1">
      <alignment horizontal="left" vertical="center"/>
      <protection/>
    </xf>
    <xf numFmtId="0" fontId="5" fillId="0" borderId="0" xfId="0" applyNumberFormat="1" applyFont="1" applyFill="1" applyAlignment="1" applyProtection="1">
      <alignment horizontal="left"/>
      <protection/>
    </xf>
    <xf numFmtId="0" fontId="5" fillId="0" borderId="40"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32"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40" xfId="0" applyNumberFormat="1" applyFont="1" applyFill="1" applyBorder="1" applyAlignment="1" applyProtection="1">
      <alignment horizontal="center" vertical="center" wrapText="1"/>
      <protection/>
    </xf>
    <xf numFmtId="3" fontId="5" fillId="0" borderId="48" xfId="0" applyNumberFormat="1" applyFont="1" applyFill="1" applyBorder="1" applyAlignment="1" applyProtection="1">
      <alignment horizontal="right" vertical="center" wrapText="1"/>
      <protection/>
    </xf>
    <xf numFmtId="1" fontId="11" fillId="0" borderId="0" xfId="0" applyNumberFormat="1" applyFont="1" applyFill="1" applyAlignment="1" applyProtection="1">
      <alignment horizontal="center" vertical="center"/>
      <protection/>
    </xf>
    <xf numFmtId="1" fontId="0" fillId="0" borderId="0" xfId="0" applyNumberFormat="1" applyFill="1" applyAlignment="1">
      <alignment vertical="center"/>
    </xf>
    <xf numFmtId="1" fontId="0" fillId="0" borderId="0" xfId="0" applyNumberFormat="1" applyFill="1" applyAlignment="1">
      <alignment horizontal="right" vertical="center"/>
    </xf>
    <xf numFmtId="1" fontId="5" fillId="0" borderId="35" xfId="0" applyNumberFormat="1" applyFont="1" applyFill="1" applyBorder="1" applyAlignment="1" applyProtection="1">
      <alignment horizontal="center" vertical="center"/>
      <protection/>
    </xf>
    <xf numFmtId="1" fontId="5" fillId="0" borderId="16"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protection/>
    </xf>
    <xf numFmtId="1" fontId="0" fillId="0" borderId="16" xfId="0" applyNumberFormat="1" applyFill="1" applyBorder="1" applyAlignment="1">
      <alignment horizontal="center" vertical="center" wrapText="1"/>
    </xf>
    <xf numFmtId="3" fontId="5" fillId="0" borderId="16" xfId="0" applyNumberFormat="1" applyFont="1" applyFill="1" applyBorder="1" applyAlignment="1" applyProtection="1">
      <alignment vertical="center" wrapText="1"/>
      <protection/>
    </xf>
    <xf numFmtId="49" fontId="0" fillId="0" borderId="32" xfId="0" applyNumberFormat="1" applyFont="1" applyFill="1" applyBorder="1" applyAlignment="1">
      <alignment horizontal="center" vertical="center" wrapText="1"/>
    </xf>
    <xf numFmtId="165" fontId="5" fillId="0" borderId="26" xfId="17" applyNumberFormat="1" applyFont="1" applyFill="1" applyBorder="1" applyAlignment="1" applyProtection="1">
      <alignment horizontal="center" vertical="center" wrapText="1"/>
      <protection/>
    </xf>
    <xf numFmtId="49" fontId="5" fillId="0" borderId="2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49" fontId="0" fillId="0" borderId="21" xfId="0" applyNumberFormat="1" applyFont="1" applyFill="1" applyBorder="1" applyAlignment="1">
      <alignment horizontal="center" vertical="center" wrapText="1"/>
    </xf>
    <xf numFmtId="0" fontId="5" fillId="0" borderId="26" xfId="0" applyNumberFormat="1" applyFont="1" applyFill="1" applyBorder="1" applyAlignment="1" applyProtection="1">
      <alignment horizontal="center" vertical="center"/>
      <protection/>
    </xf>
    <xf numFmtId="165" fontId="5" fillId="0" borderId="23" xfId="17" applyNumberFormat="1" applyFont="1" applyFill="1" applyBorder="1" applyAlignment="1" applyProtection="1">
      <alignment horizontal="center" vertical="center" wrapText="1"/>
      <protection/>
    </xf>
    <xf numFmtId="49" fontId="0" fillId="0" borderId="22" xfId="0" applyNumberFormat="1" applyFont="1" applyFill="1" applyBorder="1" applyAlignment="1">
      <alignment horizontal="center" vertical="center" wrapText="1"/>
    </xf>
    <xf numFmtId="49" fontId="0" fillId="0" borderId="22" xfId="0" applyNumberForma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49" fontId="0" fillId="0" borderId="33" xfId="0" applyNumberFormat="1" applyFont="1" applyFill="1" applyBorder="1" applyAlignment="1">
      <alignment horizontal="center" vertical="center" wrapText="1"/>
    </xf>
    <xf numFmtId="0" fontId="5" fillId="0" borderId="23" xfId="0" applyNumberFormat="1" applyFont="1" applyFill="1" applyBorder="1" applyAlignment="1" applyProtection="1">
      <alignment horizontal="center" vertical="center"/>
      <protection/>
    </xf>
    <xf numFmtId="49" fontId="5" fillId="0" borderId="53" xfId="0" applyNumberFormat="1" applyFont="1" applyFill="1" applyBorder="1" applyAlignment="1" applyProtection="1">
      <alignment vertical="center" wrapText="1"/>
      <protection/>
    </xf>
    <xf numFmtId="49" fontId="5" fillId="0" borderId="32" xfId="0" applyNumberFormat="1" applyFont="1" applyFill="1" applyBorder="1" applyAlignment="1" applyProtection="1">
      <alignment horizontal="center" vertical="center" wrapText="1"/>
      <protection/>
    </xf>
    <xf numFmtId="3" fontId="5" fillId="0" borderId="55" xfId="0" applyNumberFormat="1" applyFont="1" applyBorder="1" applyAlignment="1" applyProtection="1">
      <alignment vertical="center" wrapText="1"/>
      <protection/>
    </xf>
    <xf numFmtId="3" fontId="5" fillId="0" borderId="56" xfId="17" applyNumberFormat="1" applyFont="1" applyFill="1" applyBorder="1" applyAlignment="1" applyProtection="1">
      <alignment vertical="center"/>
      <protection/>
    </xf>
    <xf numFmtId="3" fontId="5" fillId="0" borderId="56" xfId="17" applyNumberFormat="1" applyFont="1" applyFill="1" applyBorder="1" applyAlignment="1" applyProtection="1">
      <alignment vertical="center" wrapText="1"/>
      <protection/>
    </xf>
    <xf numFmtId="3" fontId="5" fillId="0" borderId="56" xfId="0" applyNumberFormat="1" applyFont="1" applyBorder="1" applyAlignment="1" applyProtection="1">
      <alignment vertical="center" wrapText="1"/>
      <protection/>
    </xf>
    <xf numFmtId="3" fontId="5" fillId="0" borderId="57" xfId="0" applyNumberFormat="1" applyFont="1" applyBorder="1" applyAlignment="1" applyProtection="1">
      <alignment vertical="center" wrapText="1"/>
      <protection/>
    </xf>
    <xf numFmtId="3" fontId="5" fillId="0" borderId="58" xfId="0" applyNumberFormat="1" applyFont="1" applyBorder="1" applyAlignment="1" applyProtection="1">
      <alignment vertical="center" wrapText="1"/>
      <protection/>
    </xf>
    <xf numFmtId="0" fontId="10" fillId="0" borderId="0" xfId="17" applyNumberFormat="1" applyFont="1" applyFill="1" applyBorder="1" applyAlignment="1" applyProtection="1">
      <alignment horizontal="center" vertical="center" wrapText="1"/>
      <protection/>
    </xf>
    <xf numFmtId="0" fontId="12" fillId="0" borderId="0" xfId="64" applyFont="1" applyAlignment="1">
      <alignment vertical="center"/>
      <protection/>
    </xf>
    <xf numFmtId="0" fontId="13" fillId="0" borderId="0" xfId="64" applyFont="1" applyAlignment="1">
      <alignment horizontal="center" vertical="center" wrapText="1"/>
      <protection/>
    </xf>
    <xf numFmtId="0" fontId="14" fillId="0" borderId="0" xfId="64" applyFont="1" applyAlignment="1">
      <alignment horizontal="center" vertical="center" wrapText="1"/>
      <protection/>
    </xf>
    <xf numFmtId="0" fontId="14" fillId="0" borderId="16" xfId="64" applyFont="1" applyBorder="1" applyAlignment="1">
      <alignment horizontal="center" vertical="center" wrapText="1"/>
      <protection/>
    </xf>
    <xf numFmtId="0" fontId="14" fillId="0" borderId="40" xfId="64" applyFont="1" applyBorder="1" applyAlignment="1">
      <alignment horizontal="left" vertical="center" wrapText="1"/>
      <protection/>
    </xf>
    <xf numFmtId="0" fontId="14" fillId="0" borderId="41" xfId="64" applyFont="1" applyBorder="1" applyAlignment="1">
      <alignment horizontal="left" vertical="center" wrapText="1"/>
      <protection/>
    </xf>
    <xf numFmtId="0" fontId="14" fillId="0" borderId="15" xfId="64" applyFont="1" applyBorder="1" applyAlignment="1">
      <alignment horizontal="left" vertical="center" wrapText="1"/>
      <protection/>
    </xf>
    <xf numFmtId="0" fontId="14" fillId="0" borderId="48" xfId="64" applyFont="1" applyBorder="1" applyAlignment="1">
      <alignment horizontal="center" vertical="center" wrapText="1"/>
      <protection/>
    </xf>
    <xf numFmtId="0" fontId="14" fillId="0" borderId="14" xfId="64" applyFont="1" applyBorder="1" applyAlignment="1">
      <alignment horizontal="center" vertical="center" wrapText="1"/>
      <protection/>
    </xf>
    <xf numFmtId="0" fontId="14" fillId="0" borderId="15" xfId="64" applyFont="1" applyBorder="1" applyAlignment="1">
      <alignment horizontal="center" vertical="center" wrapText="1"/>
      <protection/>
    </xf>
    <xf numFmtId="0" fontId="14" fillId="0" borderId="35" xfId="64" applyFont="1" applyBorder="1" applyAlignment="1">
      <alignment horizontal="center" vertical="center" wrapText="1"/>
      <protection/>
    </xf>
    <xf numFmtId="0" fontId="14" fillId="0" borderId="18" xfId="64" applyFont="1" applyBorder="1" applyAlignment="1">
      <alignment horizontal="center" vertical="center" wrapText="1"/>
      <protection/>
    </xf>
    <xf numFmtId="0" fontId="14" fillId="0" borderId="59" xfId="64" applyFont="1" applyBorder="1" applyAlignment="1">
      <alignment horizontal="center" vertical="center" wrapText="1"/>
      <protection/>
    </xf>
    <xf numFmtId="0" fontId="14" fillId="0" borderId="60" xfId="64" applyFont="1" applyBorder="1" applyAlignment="1">
      <alignment horizontal="center" vertical="center" wrapText="1"/>
      <protection/>
    </xf>
    <xf numFmtId="4" fontId="14" fillId="0" borderId="61" xfId="64" applyNumberFormat="1" applyFont="1" applyBorder="1" applyAlignment="1">
      <alignment horizontal="left" vertical="center" wrapText="1"/>
      <protection/>
    </xf>
    <xf numFmtId="4" fontId="14" fillId="0" borderId="62" xfId="64" applyNumberFormat="1" applyFont="1" applyBorder="1" applyAlignment="1">
      <alignment horizontal="left" vertical="center" wrapText="1"/>
      <protection/>
    </xf>
    <xf numFmtId="4" fontId="14" fillId="0" borderId="21" xfId="64" applyNumberFormat="1" applyFont="1" applyBorder="1" applyAlignment="1">
      <alignment horizontal="left" vertical="center" wrapText="1"/>
      <protection/>
    </xf>
    <xf numFmtId="4" fontId="14" fillId="0" borderId="33" xfId="64" applyNumberFormat="1" applyFont="1" applyBorder="1" applyAlignment="1">
      <alignment horizontal="left" vertical="center" wrapText="1"/>
      <protection/>
    </xf>
    <xf numFmtId="0" fontId="14" fillId="0" borderId="40" xfId="64" applyFont="1" applyBorder="1" applyAlignment="1">
      <alignment horizontal="center" vertical="center" wrapText="1"/>
      <protection/>
    </xf>
    <xf numFmtId="0" fontId="14" fillId="0" borderId="41" xfId="64" applyFont="1" applyBorder="1" applyAlignment="1">
      <alignment horizontal="center" vertical="center" wrapText="1"/>
      <protection/>
    </xf>
    <xf numFmtId="4" fontId="14" fillId="0" borderId="63" xfId="64" applyNumberFormat="1" applyFont="1" applyBorder="1" applyAlignment="1">
      <alignment horizontal="left" vertical="center" wrapText="1"/>
      <protection/>
    </xf>
    <xf numFmtId="4" fontId="14" fillId="0" borderId="16" xfId="64" applyNumberFormat="1" applyFont="1" applyBorder="1" applyAlignment="1">
      <alignment horizontal="left" vertical="center" wrapText="1"/>
      <protection/>
    </xf>
    <xf numFmtId="0" fontId="14" fillId="0" borderId="48" xfId="64" applyFont="1" applyBorder="1" applyAlignment="1">
      <alignment horizontal="center" vertical="center" wrapText="1"/>
      <protection/>
    </xf>
    <xf numFmtId="0" fontId="14" fillId="0" borderId="40" xfId="64" applyFont="1" applyBorder="1" applyAlignment="1">
      <alignment vertical="center" wrapText="1"/>
      <protection/>
    </xf>
    <xf numFmtId="0" fontId="14" fillId="0" borderId="41" xfId="64" applyFont="1" applyBorder="1" applyAlignment="1">
      <alignment vertical="center" wrapText="1"/>
      <protection/>
    </xf>
    <xf numFmtId="0" fontId="14" fillId="0" borderId="15" xfId="64" applyFont="1" applyBorder="1" applyAlignment="1">
      <alignment vertical="center" wrapText="1"/>
      <protection/>
    </xf>
    <xf numFmtId="0" fontId="14" fillId="0" borderId="21" xfId="64" applyFont="1" applyBorder="1" applyAlignment="1">
      <alignment horizontal="center" vertical="center" wrapText="1"/>
      <protection/>
    </xf>
    <xf numFmtId="0" fontId="14" fillId="0" borderId="45" xfId="64" applyFont="1" applyBorder="1" applyAlignment="1">
      <alignment horizontal="center" vertical="center" wrapText="1"/>
      <protection/>
    </xf>
    <xf numFmtId="0" fontId="14" fillId="0" borderId="48" xfId="64" applyFont="1" applyBorder="1" applyAlignment="1">
      <alignment horizontal="center" vertical="center" wrapText="1"/>
      <protection/>
    </xf>
    <xf numFmtId="0" fontId="14" fillId="0" borderId="64" xfId="64" applyFont="1" applyBorder="1" applyAlignment="1">
      <alignment horizontal="center" vertical="center" wrapText="1"/>
      <protection/>
    </xf>
    <xf numFmtId="1" fontId="14" fillId="0" borderId="65" xfId="0" applyFont="1" applyBorder="1" applyAlignment="1">
      <alignment horizontal="center" vertical="center"/>
    </xf>
    <xf numFmtId="1" fontId="14" fillId="0" borderId="41" xfId="0" applyFont="1" applyBorder="1" applyAlignment="1">
      <alignment horizontal="left" vertical="center"/>
    </xf>
    <xf numFmtId="1" fontId="14" fillId="0" borderId="15" xfId="0" applyFont="1" applyBorder="1" applyAlignment="1">
      <alignment horizontal="left" vertical="center"/>
    </xf>
    <xf numFmtId="0" fontId="14" fillId="0" borderId="16" xfId="64" applyFont="1" applyBorder="1" applyAlignment="1">
      <alignment horizontal="left" vertical="center" wrapText="1"/>
      <protection/>
    </xf>
    <xf numFmtId="0" fontId="14" fillId="0" borderId="66" xfId="64" applyFont="1" applyBorder="1" applyAlignment="1">
      <alignment horizontal="center" vertical="center" wrapText="1"/>
      <protection/>
    </xf>
    <xf numFmtId="0" fontId="14" fillId="0" borderId="67" xfId="64" applyFont="1" applyBorder="1" applyAlignment="1">
      <alignment horizontal="center" vertical="center" wrapText="1"/>
      <protection/>
    </xf>
    <xf numFmtId="0" fontId="14" fillId="0" borderId="53" xfId="64" applyFont="1" applyBorder="1" applyAlignment="1">
      <alignment horizontal="center" vertical="center" wrapText="1"/>
      <protection/>
    </xf>
    <xf numFmtId="1" fontId="14" fillId="0" borderId="41" xfId="0" applyFont="1" applyBorder="1" applyAlignment="1">
      <alignment horizontal="left" vertical="center" wrapText="1"/>
    </xf>
    <xf numFmtId="0" fontId="14" fillId="0" borderId="33" xfId="64" applyFont="1" applyBorder="1" applyAlignment="1">
      <alignment horizontal="center" vertical="center" wrapText="1"/>
      <protection/>
    </xf>
    <xf numFmtId="0" fontId="14" fillId="0" borderId="67" xfId="64" applyFont="1" applyBorder="1" applyAlignment="1">
      <alignment horizontal="center" vertical="center" wrapText="1"/>
      <protection/>
    </xf>
    <xf numFmtId="1" fontId="14" fillId="0" borderId="40" xfId="0" applyFont="1" applyBorder="1" applyAlignment="1">
      <alignment horizontal="center" vertical="center"/>
    </xf>
    <xf numFmtId="0" fontId="15" fillId="0" borderId="0" xfId="64" applyBorder="1" applyAlignment="1">
      <alignment vertical="center" wrapText="1"/>
      <protection/>
    </xf>
    <xf numFmtId="1" fontId="61" fillId="0" borderId="0" xfId="0" applyFont="1" applyAlignment="1">
      <alignment horizontal="center" vertical="center"/>
    </xf>
    <xf numFmtId="1" fontId="0" fillId="0" borderId="0" xfId="0" applyBorder="1" applyAlignment="1">
      <alignment/>
    </xf>
    <xf numFmtId="49" fontId="62" fillId="0" borderId="13" xfId="0" applyNumberFormat="1" applyFont="1" applyBorder="1" applyAlignment="1">
      <alignment horizontal="center" vertical="center"/>
    </xf>
    <xf numFmtId="1" fontId="0" fillId="0" borderId="0" xfId="0" applyBorder="1" applyAlignment="1">
      <alignment/>
    </xf>
    <xf numFmtId="1" fontId="63" fillId="0" borderId="13" xfId="0" applyFont="1" applyBorder="1" applyAlignment="1">
      <alignment horizontal="right" vertical="center" wrapText="1"/>
    </xf>
    <xf numFmtId="1" fontId="18" fillId="0" borderId="21" xfId="0" applyFont="1" applyBorder="1" applyAlignment="1">
      <alignment horizontal="center" vertical="center"/>
    </xf>
    <xf numFmtId="1" fontId="18" fillId="0" borderId="33" xfId="0" applyFont="1" applyBorder="1" applyAlignment="1">
      <alignment horizontal="center" vertical="center"/>
    </xf>
    <xf numFmtId="1" fontId="18" fillId="0" borderId="60" xfId="0" applyFont="1" applyBorder="1" applyAlignment="1">
      <alignment horizontal="center" vertical="center"/>
    </xf>
    <xf numFmtId="1" fontId="64" fillId="0" borderId="67" xfId="0" applyFont="1" applyBorder="1" applyAlignment="1">
      <alignment horizontal="center" vertical="center"/>
    </xf>
    <xf numFmtId="1" fontId="64" fillId="0" borderId="0" xfId="0" applyFont="1" applyBorder="1" applyAlignment="1">
      <alignment horizontal="center" vertical="center"/>
    </xf>
    <xf numFmtId="1" fontId="64" fillId="0" borderId="10" xfId="0" applyFont="1" applyBorder="1" applyAlignment="1">
      <alignment horizontal="center" vertical="center"/>
    </xf>
    <xf numFmtId="1" fontId="64" fillId="0" borderId="60" xfId="0" applyFont="1" applyBorder="1" applyAlignment="1">
      <alignment horizontal="center" vertical="center"/>
    </xf>
    <xf numFmtId="1" fontId="18" fillId="0" borderId="35" xfId="0" applyFont="1" applyBorder="1" applyAlignment="1">
      <alignment horizontal="center" vertical="center"/>
    </xf>
    <xf numFmtId="1" fontId="18" fillId="0" borderId="65" xfId="0" applyFont="1" applyBorder="1" applyAlignment="1">
      <alignment horizontal="center" vertical="center"/>
    </xf>
    <xf numFmtId="1" fontId="18" fillId="0" borderId="68" xfId="0" applyFont="1" applyBorder="1" applyAlignment="1">
      <alignment horizontal="center" vertical="center"/>
    </xf>
    <xf numFmtId="1" fontId="64" fillId="0" borderId="65" xfId="0" applyFont="1" applyBorder="1" applyAlignment="1">
      <alignment horizontal="center" vertical="center"/>
    </xf>
    <xf numFmtId="1" fontId="64" fillId="0" borderId="68" xfId="0" applyFont="1" applyBorder="1" applyAlignment="1">
      <alignment horizontal="center" vertical="center"/>
    </xf>
    <xf numFmtId="1" fontId="18" fillId="0" borderId="69" xfId="0" applyFont="1" applyBorder="1" applyAlignment="1">
      <alignment horizontal="center" vertical="center"/>
    </xf>
    <xf numFmtId="1" fontId="18" fillId="0" borderId="13" xfId="0" applyFont="1" applyBorder="1" applyAlignment="1">
      <alignment horizontal="center" vertical="center"/>
    </xf>
    <xf numFmtId="1" fontId="64" fillId="0" borderId="69" xfId="0" applyFont="1" applyBorder="1" applyAlignment="1">
      <alignment horizontal="center" vertical="center"/>
    </xf>
    <xf numFmtId="1" fontId="64" fillId="0" borderId="13" xfId="0" applyFont="1" applyBorder="1" applyAlignment="1">
      <alignment horizontal="center" vertical="center"/>
    </xf>
    <xf numFmtId="49" fontId="18" fillId="34" borderId="45" xfId="0" applyNumberFormat="1" applyFont="1" applyFill="1" applyBorder="1" applyAlignment="1" applyProtection="1">
      <alignment vertical="center" readingOrder="1"/>
      <protection/>
    </xf>
    <xf numFmtId="49" fontId="18" fillId="34" borderId="45" xfId="0" applyNumberFormat="1" applyFont="1" applyFill="1" applyBorder="1" applyAlignment="1" applyProtection="1">
      <alignment horizontal="center" vertical="center" readingOrder="1"/>
      <protection/>
    </xf>
    <xf numFmtId="1" fontId="64" fillId="0" borderId="21" xfId="0" applyFont="1" applyBorder="1" applyAlignment="1">
      <alignment vertical="center" wrapText="1"/>
    </xf>
    <xf numFmtId="1" fontId="64" fillId="0" borderId="21" xfId="0" applyFont="1" applyBorder="1" applyAlignment="1">
      <alignment horizontal="right" vertical="center"/>
    </xf>
    <xf numFmtId="1" fontId="64" fillId="0" borderId="21"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Note" xfId="22"/>
    <cellStyle name="Warning Text" xfId="23"/>
    <cellStyle name="Title" xfId="24"/>
    <cellStyle name="Heading 1" xfId="25"/>
    <cellStyle name="Heading 2" xfId="26"/>
    <cellStyle name="Heading 3" xfId="27"/>
    <cellStyle name="Heading 4" xfId="28"/>
    <cellStyle name="Input" xfId="29"/>
    <cellStyle name="Output" xfId="30"/>
    <cellStyle name="Calculation" xfId="31"/>
    <cellStyle name="Check Cell" xfId="32"/>
    <cellStyle name="Linked Cell" xfId="33"/>
    <cellStyle name="Total" xfId="34"/>
    <cellStyle name="Good" xfId="35"/>
    <cellStyle name="Bad" xfId="36"/>
    <cellStyle name="Neutr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Explanatory Text" xfId="62"/>
    <cellStyle name="常规 2" xfId="63"/>
    <cellStyle name="常规 2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zoomScalePageLayoutView="0" workbookViewId="0" topLeftCell="A1">
      <selection activeCell="A1" sqref="A1"/>
    </sheetView>
  </sheetViews>
  <sheetFormatPr defaultColWidth="9.33203125" defaultRowHeight="11.25"/>
  <cols>
    <col min="1" max="1" width="152.66015625" style="0" customWidth="1"/>
  </cols>
  <sheetData>
    <row r="1" ht="12.75" customHeight="1">
      <c r="A1" s="7"/>
    </row>
    <row r="2" ht="51.75" customHeight="1">
      <c r="A2" s="8" t="s">
        <v>0</v>
      </c>
    </row>
    <row r="3" ht="63" customHeight="1">
      <c r="A3" s="7"/>
    </row>
    <row r="4" ht="29.25" customHeight="1">
      <c r="A4" s="7"/>
    </row>
    <row r="5" ht="24" customHeight="1"/>
    <row r="6" ht="78" customHeight="1">
      <c r="A6" s="9" t="s">
        <v>1</v>
      </c>
    </row>
    <row r="7" ht="69.75" customHeight="1">
      <c r="A7" s="10" t="s">
        <v>2</v>
      </c>
    </row>
    <row r="8" ht="66" customHeight="1">
      <c r="A8" s="10" t="s">
        <v>3</v>
      </c>
    </row>
    <row r="9" ht="79.5" customHeight="1">
      <c r="A9" s="10" t="s">
        <v>4</v>
      </c>
    </row>
  </sheetData>
  <sheetProtection/>
  <printOptions horizontalCentered="1" verticalCentered="1"/>
  <pageMargins left="0.5902777910232544" right="0.5902777910232544" top="0.5902777910232544" bottom="0.5902777910232544" header="0.5" footer="0.5"/>
  <pageSetup errors="blank" fitToHeight="1" fitToWidth="1" horizontalDpi="600" verticalDpi="600" orientation="landscape" paperSize="9" scale="58"/>
</worksheet>
</file>

<file path=xl/worksheets/sheet10.xml><?xml version="1.0" encoding="utf-8"?>
<worksheet xmlns="http://schemas.openxmlformats.org/spreadsheetml/2006/main" xmlns:r="http://schemas.openxmlformats.org/officeDocument/2006/relationships">
  <sheetPr>
    <pageSetUpPr fitToPage="1"/>
  </sheetPr>
  <dimension ref="A1:AX11"/>
  <sheetViews>
    <sheetView showGridLines="0" showZeros="0" zoomScalePageLayoutView="0" workbookViewId="0" topLeftCell="A1">
      <selection activeCell="A1" sqref="A1"/>
    </sheetView>
  </sheetViews>
  <sheetFormatPr defaultColWidth="9.33203125" defaultRowHeight="11.25"/>
  <cols>
    <col min="1" max="1" width="4.5" style="0" customWidth="1"/>
    <col min="2" max="2" width="4.66015625" style="0" customWidth="1"/>
    <col min="3" max="3" width="4.83203125" style="0" customWidth="1"/>
    <col min="4" max="4" width="10.16015625" style="0" customWidth="1"/>
    <col min="5" max="5" width="41.5" style="0" customWidth="1"/>
    <col min="6" max="6" width="14.16015625" style="0" customWidth="1"/>
    <col min="7" max="50" width="12.33203125" style="0" customWidth="1"/>
  </cols>
  <sheetData>
    <row r="1" spans="1:50" ht="18" customHeight="1">
      <c r="A1" s="121"/>
      <c r="B1" s="121"/>
      <c r="C1" s="121"/>
      <c r="D1" s="121"/>
      <c r="E1" s="171"/>
      <c r="F1" s="121"/>
      <c r="G1" s="121"/>
      <c r="H1" s="121"/>
      <c r="I1" s="121"/>
      <c r="J1" s="121"/>
      <c r="K1" s="121"/>
      <c r="L1" s="121"/>
      <c r="M1" s="121"/>
      <c r="N1" s="121"/>
      <c r="O1" s="121"/>
      <c r="P1" s="121"/>
      <c r="Q1" s="121"/>
      <c r="R1" s="121"/>
      <c r="S1" s="121"/>
      <c r="T1" s="12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34" t="s">
        <v>185</v>
      </c>
    </row>
    <row r="2" spans="1:50" ht="18" customHeight="1">
      <c r="A2" s="172" t="s">
        <v>186</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row>
    <row r="3" spans="1:50" ht="18" customHeight="1">
      <c r="A3" s="16" t="s">
        <v>6</v>
      </c>
      <c r="B3" s="173"/>
      <c r="C3" s="173"/>
      <c r="D3" s="173"/>
      <c r="E3" s="173"/>
      <c r="F3" s="91"/>
      <c r="G3" s="91"/>
      <c r="H3" s="91"/>
      <c r="I3" s="91"/>
      <c r="J3" s="91"/>
      <c r="K3" s="91"/>
      <c r="L3" s="91"/>
      <c r="M3" s="91"/>
      <c r="N3" s="91"/>
      <c r="O3" s="91"/>
      <c r="P3" s="91"/>
      <c r="Q3" s="91"/>
      <c r="R3" s="91"/>
      <c r="S3" s="91"/>
      <c r="T3" s="9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34" t="s">
        <v>46</v>
      </c>
    </row>
    <row r="4" spans="1:50" ht="18" customHeight="1">
      <c r="A4" s="131" t="s">
        <v>104</v>
      </c>
      <c r="B4" s="132"/>
      <c r="C4" s="132"/>
      <c r="D4" s="132"/>
      <c r="E4" s="133"/>
      <c r="F4" s="134" t="s">
        <v>114</v>
      </c>
      <c r="G4" s="102" t="s">
        <v>187</v>
      </c>
      <c r="H4" s="102" t="s">
        <v>188</v>
      </c>
      <c r="I4" s="102" t="s">
        <v>189</v>
      </c>
      <c r="J4" s="102" t="s">
        <v>190</v>
      </c>
      <c r="K4" s="102" t="s">
        <v>191</v>
      </c>
      <c r="L4" s="102" t="s">
        <v>192</v>
      </c>
      <c r="M4" s="102" t="s">
        <v>193</v>
      </c>
      <c r="N4" s="102" t="s">
        <v>194</v>
      </c>
      <c r="O4" s="102" t="s">
        <v>195</v>
      </c>
      <c r="P4" s="102" t="s">
        <v>196</v>
      </c>
      <c r="Q4" s="135" t="s">
        <v>197</v>
      </c>
      <c r="R4" s="102" t="s">
        <v>198</v>
      </c>
      <c r="S4" s="102" t="s">
        <v>199</v>
      </c>
      <c r="T4" s="102" t="s">
        <v>200</v>
      </c>
      <c r="U4" s="102" t="s">
        <v>201</v>
      </c>
      <c r="V4" s="174" t="s">
        <v>202</v>
      </c>
      <c r="W4" s="174" t="s">
        <v>203</v>
      </c>
      <c r="X4" s="174" t="s">
        <v>204</v>
      </c>
      <c r="Y4" s="174" t="s">
        <v>205</v>
      </c>
      <c r="Z4" s="175" t="s">
        <v>206</v>
      </c>
      <c r="AA4" s="174" t="s">
        <v>207</v>
      </c>
      <c r="AB4" s="175" t="s">
        <v>208</v>
      </c>
      <c r="AC4" s="174" t="s">
        <v>209</v>
      </c>
      <c r="AD4" s="174" t="s">
        <v>210</v>
      </c>
      <c r="AE4" s="176" t="s">
        <v>211</v>
      </c>
      <c r="AF4" s="174" t="s">
        <v>212</v>
      </c>
      <c r="AG4" s="177" t="s">
        <v>213</v>
      </c>
      <c r="AH4" s="178" t="s">
        <v>214</v>
      </c>
      <c r="AI4" s="178"/>
      <c r="AJ4" s="178"/>
      <c r="AK4" s="178"/>
      <c r="AL4" s="178"/>
      <c r="AM4" s="178"/>
      <c r="AN4" s="178"/>
      <c r="AO4" s="178"/>
      <c r="AP4" s="178"/>
      <c r="AQ4" s="178"/>
      <c r="AR4" s="178"/>
      <c r="AS4" s="178"/>
      <c r="AT4" s="178"/>
      <c r="AU4" s="178"/>
      <c r="AV4" s="178"/>
      <c r="AW4" s="178"/>
      <c r="AX4" s="178"/>
    </row>
    <row r="5" spans="1:50" ht="18" customHeight="1">
      <c r="A5" s="131" t="s">
        <v>109</v>
      </c>
      <c r="B5" s="132"/>
      <c r="C5" s="133"/>
      <c r="D5" s="100" t="s">
        <v>110</v>
      </c>
      <c r="E5" s="101" t="s">
        <v>111</v>
      </c>
      <c r="F5" s="102"/>
      <c r="G5" s="102"/>
      <c r="H5" s="102"/>
      <c r="I5" s="102"/>
      <c r="J5" s="102"/>
      <c r="K5" s="102"/>
      <c r="L5" s="102"/>
      <c r="M5" s="102"/>
      <c r="N5" s="102"/>
      <c r="O5" s="102"/>
      <c r="P5" s="102"/>
      <c r="Q5" s="102"/>
      <c r="R5" s="102"/>
      <c r="S5" s="102"/>
      <c r="T5" s="102"/>
      <c r="U5" s="102"/>
      <c r="V5" s="174"/>
      <c r="W5" s="174"/>
      <c r="X5" s="174"/>
      <c r="Y5" s="174"/>
      <c r="Z5" s="175"/>
      <c r="AA5" s="174"/>
      <c r="AB5" s="175"/>
      <c r="AC5" s="174"/>
      <c r="AD5" s="174"/>
      <c r="AE5" s="176"/>
      <c r="AF5" s="174"/>
      <c r="AG5" s="177"/>
      <c r="AH5" s="179" t="s">
        <v>9</v>
      </c>
      <c r="AI5" s="180" t="s">
        <v>215</v>
      </c>
      <c r="AJ5" s="181" t="s">
        <v>216</v>
      </c>
      <c r="AK5" s="181" t="s">
        <v>217</v>
      </c>
      <c r="AL5" s="181" t="s">
        <v>218</v>
      </c>
      <c r="AM5" s="181" t="s">
        <v>219</v>
      </c>
      <c r="AN5" s="181" t="s">
        <v>220</v>
      </c>
      <c r="AO5" s="181" t="s">
        <v>221</v>
      </c>
      <c r="AP5" s="181" t="s">
        <v>222</v>
      </c>
      <c r="AQ5" s="181" t="s">
        <v>223</v>
      </c>
      <c r="AR5" s="181" t="s">
        <v>224</v>
      </c>
      <c r="AS5" s="181" t="s">
        <v>225</v>
      </c>
      <c r="AT5" s="181" t="s">
        <v>226</v>
      </c>
      <c r="AU5" s="181" t="s">
        <v>227</v>
      </c>
      <c r="AV5" s="181" t="s">
        <v>228</v>
      </c>
      <c r="AW5" s="181" t="s">
        <v>229</v>
      </c>
      <c r="AX5" s="182" t="s">
        <v>230</v>
      </c>
    </row>
    <row r="6" spans="1:50" ht="18" customHeight="1">
      <c r="A6" s="156" t="s">
        <v>117</v>
      </c>
      <c r="B6" s="156" t="s">
        <v>118</v>
      </c>
      <c r="C6" s="156" t="s">
        <v>119</v>
      </c>
      <c r="D6" s="102"/>
      <c r="E6" s="102"/>
      <c r="F6" s="102"/>
      <c r="G6" s="102"/>
      <c r="H6" s="102"/>
      <c r="I6" s="102"/>
      <c r="J6" s="102"/>
      <c r="K6" s="102"/>
      <c r="L6" s="102"/>
      <c r="M6" s="102"/>
      <c r="N6" s="102"/>
      <c r="O6" s="102"/>
      <c r="P6" s="102"/>
      <c r="Q6" s="102"/>
      <c r="R6" s="102"/>
      <c r="S6" s="102"/>
      <c r="T6" s="102"/>
      <c r="U6" s="102"/>
      <c r="V6" s="174"/>
      <c r="W6" s="174"/>
      <c r="X6" s="183"/>
      <c r="Y6" s="183"/>
      <c r="Z6" s="175"/>
      <c r="AA6" s="174"/>
      <c r="AB6" s="175"/>
      <c r="AC6" s="174"/>
      <c r="AD6" s="174"/>
      <c r="AE6" s="176"/>
      <c r="AF6" s="174"/>
      <c r="AG6" s="177"/>
      <c r="AH6" s="184"/>
      <c r="AI6" s="185"/>
      <c r="AJ6" s="184"/>
      <c r="AK6" s="184"/>
      <c r="AL6" s="184"/>
      <c r="AM6" s="184"/>
      <c r="AN6" s="184"/>
      <c r="AO6" s="184"/>
      <c r="AP6" s="184"/>
      <c r="AQ6" s="184"/>
      <c r="AR6" s="184"/>
      <c r="AS6" s="184"/>
      <c r="AT6" s="184"/>
      <c r="AU6" s="184"/>
      <c r="AV6" s="184"/>
      <c r="AW6" s="184"/>
      <c r="AX6" s="186"/>
    </row>
    <row r="7" spans="1:50" ht="18" customHeight="1">
      <c r="A7" s="187" t="s">
        <v>42</v>
      </c>
      <c r="B7" s="187" t="s">
        <v>42</v>
      </c>
      <c r="C7" s="187" t="s">
        <v>42</v>
      </c>
      <c r="D7" s="187" t="s">
        <v>42</v>
      </c>
      <c r="E7" s="188" t="s">
        <v>114</v>
      </c>
      <c r="F7" s="189">
        <f>SUM(G7:AG7)</f>
        <v>413264</v>
      </c>
      <c r="G7" s="189">
        <v>56264</v>
      </c>
      <c r="H7" s="189">
        <v>0</v>
      </c>
      <c r="I7" s="189">
        <v>0</v>
      </c>
      <c r="J7" s="189">
        <v>1000</v>
      </c>
      <c r="K7" s="189">
        <v>3000</v>
      </c>
      <c r="L7" s="189">
        <v>25000</v>
      </c>
      <c r="M7" s="189">
        <v>60000</v>
      </c>
      <c r="N7" s="189">
        <v>20000</v>
      </c>
      <c r="O7" s="189">
        <v>0</v>
      </c>
      <c r="P7" s="189">
        <v>80000</v>
      </c>
      <c r="Q7" s="189">
        <v>0</v>
      </c>
      <c r="R7" s="189">
        <v>20000</v>
      </c>
      <c r="S7" s="189">
        <v>5000</v>
      </c>
      <c r="T7" s="189">
        <v>20000</v>
      </c>
      <c r="U7" s="189">
        <v>10000</v>
      </c>
      <c r="V7" s="189">
        <v>8000</v>
      </c>
      <c r="W7" s="189">
        <v>0</v>
      </c>
      <c r="X7" s="189">
        <v>0</v>
      </c>
      <c r="Y7" s="189">
        <v>0</v>
      </c>
      <c r="Z7" s="189">
        <v>5000</v>
      </c>
      <c r="AA7" s="189">
        <v>0</v>
      </c>
      <c r="AB7" s="189">
        <v>0</v>
      </c>
      <c r="AC7" s="189">
        <v>0</v>
      </c>
      <c r="AD7" s="189">
        <v>80000</v>
      </c>
      <c r="AE7" s="189">
        <v>20000</v>
      </c>
      <c r="AF7" s="190">
        <v>0</v>
      </c>
      <c r="AG7" s="190">
        <v>0</v>
      </c>
      <c r="AH7" s="191">
        <f>SUM(AI7:AX7)</f>
        <v>0</v>
      </c>
      <c r="AI7" s="192">
        <v>0</v>
      </c>
      <c r="AJ7" s="190">
        <v>0</v>
      </c>
      <c r="AK7" s="190">
        <v>0</v>
      </c>
      <c r="AL7" s="190">
        <v>0</v>
      </c>
      <c r="AM7" s="190">
        <v>0</v>
      </c>
      <c r="AN7" s="190">
        <v>0</v>
      </c>
      <c r="AO7" s="190">
        <v>0</v>
      </c>
      <c r="AP7" s="190">
        <v>0</v>
      </c>
      <c r="AQ7" s="190">
        <v>0</v>
      </c>
      <c r="AR7" s="190">
        <v>0</v>
      </c>
      <c r="AS7" s="190">
        <v>0</v>
      </c>
      <c r="AT7" s="190">
        <v>0</v>
      </c>
      <c r="AU7" s="190">
        <v>0</v>
      </c>
      <c r="AV7" s="190">
        <v>0</v>
      </c>
      <c r="AW7" s="190">
        <v>0</v>
      </c>
      <c r="AX7" s="193">
        <v>0</v>
      </c>
    </row>
    <row r="8" spans="1:50" ht="18" customHeight="1">
      <c r="A8" s="187" t="s">
        <v>42</v>
      </c>
      <c r="B8" s="187" t="s">
        <v>42</v>
      </c>
      <c r="C8" s="187" t="s">
        <v>42</v>
      </c>
      <c r="D8" s="187" t="s">
        <v>42</v>
      </c>
      <c r="E8" s="188" t="s">
        <v>43</v>
      </c>
      <c r="F8" s="189">
        <f>SUM(G8:AG8)</f>
        <v>413264</v>
      </c>
      <c r="G8" s="189">
        <v>56264</v>
      </c>
      <c r="H8" s="189">
        <v>0</v>
      </c>
      <c r="I8" s="189">
        <v>0</v>
      </c>
      <c r="J8" s="189">
        <v>1000</v>
      </c>
      <c r="K8" s="189">
        <v>3000</v>
      </c>
      <c r="L8" s="189">
        <v>25000</v>
      </c>
      <c r="M8" s="189">
        <v>60000</v>
      </c>
      <c r="N8" s="189">
        <v>20000</v>
      </c>
      <c r="O8" s="189">
        <v>0</v>
      </c>
      <c r="P8" s="189">
        <v>80000</v>
      </c>
      <c r="Q8" s="189">
        <v>0</v>
      </c>
      <c r="R8" s="189">
        <v>20000</v>
      </c>
      <c r="S8" s="189">
        <v>5000</v>
      </c>
      <c r="T8" s="189">
        <v>20000</v>
      </c>
      <c r="U8" s="189">
        <v>10000</v>
      </c>
      <c r="V8" s="189">
        <v>8000</v>
      </c>
      <c r="W8" s="189">
        <v>0</v>
      </c>
      <c r="X8" s="189">
        <v>0</v>
      </c>
      <c r="Y8" s="189">
        <v>0</v>
      </c>
      <c r="Z8" s="189">
        <v>5000</v>
      </c>
      <c r="AA8" s="189">
        <v>0</v>
      </c>
      <c r="AB8" s="189">
        <v>0</v>
      </c>
      <c r="AC8" s="189">
        <v>0</v>
      </c>
      <c r="AD8" s="189">
        <v>80000</v>
      </c>
      <c r="AE8" s="189">
        <v>20000</v>
      </c>
      <c r="AF8" s="190">
        <v>0</v>
      </c>
      <c r="AG8" s="190">
        <v>0</v>
      </c>
      <c r="AH8" s="191">
        <f>SUM(AI8:AX8)</f>
        <v>0</v>
      </c>
      <c r="AI8" s="192">
        <v>0</v>
      </c>
      <c r="AJ8" s="190">
        <v>0</v>
      </c>
      <c r="AK8" s="190">
        <v>0</v>
      </c>
      <c r="AL8" s="190">
        <v>0</v>
      </c>
      <c r="AM8" s="190">
        <v>0</v>
      </c>
      <c r="AN8" s="190">
        <v>0</v>
      </c>
      <c r="AO8" s="190">
        <v>0</v>
      </c>
      <c r="AP8" s="190">
        <v>0</v>
      </c>
      <c r="AQ8" s="190">
        <v>0</v>
      </c>
      <c r="AR8" s="190">
        <v>0</v>
      </c>
      <c r="AS8" s="190">
        <v>0</v>
      </c>
      <c r="AT8" s="190">
        <v>0</v>
      </c>
      <c r="AU8" s="190">
        <v>0</v>
      </c>
      <c r="AV8" s="190">
        <v>0</v>
      </c>
      <c r="AW8" s="190">
        <v>0</v>
      </c>
      <c r="AX8" s="193">
        <v>0</v>
      </c>
    </row>
    <row r="9" spans="1:50" ht="18" customHeight="1">
      <c r="A9" s="187" t="s">
        <v>42</v>
      </c>
      <c r="B9" s="187" t="s">
        <v>42</v>
      </c>
      <c r="C9" s="187" t="s">
        <v>42</v>
      </c>
      <c r="D9" s="187" t="s">
        <v>123</v>
      </c>
      <c r="E9" s="188" t="s">
        <v>124</v>
      </c>
      <c r="F9" s="189">
        <f>SUM(G9:AG9)</f>
        <v>413264</v>
      </c>
      <c r="G9" s="189">
        <v>56264</v>
      </c>
      <c r="H9" s="189">
        <v>0</v>
      </c>
      <c r="I9" s="189">
        <v>0</v>
      </c>
      <c r="J9" s="189">
        <v>1000</v>
      </c>
      <c r="K9" s="189">
        <v>3000</v>
      </c>
      <c r="L9" s="189">
        <v>25000</v>
      </c>
      <c r="M9" s="189">
        <v>60000</v>
      </c>
      <c r="N9" s="189">
        <v>20000</v>
      </c>
      <c r="O9" s="189">
        <v>0</v>
      </c>
      <c r="P9" s="189">
        <v>80000</v>
      </c>
      <c r="Q9" s="189">
        <v>0</v>
      </c>
      <c r="R9" s="189">
        <v>20000</v>
      </c>
      <c r="S9" s="189">
        <v>5000</v>
      </c>
      <c r="T9" s="189">
        <v>20000</v>
      </c>
      <c r="U9" s="189">
        <v>10000</v>
      </c>
      <c r="V9" s="189">
        <v>8000</v>
      </c>
      <c r="W9" s="189">
        <v>0</v>
      </c>
      <c r="X9" s="189">
        <v>0</v>
      </c>
      <c r="Y9" s="189">
        <v>0</v>
      </c>
      <c r="Z9" s="189">
        <v>5000</v>
      </c>
      <c r="AA9" s="189">
        <v>0</v>
      </c>
      <c r="AB9" s="189">
        <v>0</v>
      </c>
      <c r="AC9" s="189">
        <v>0</v>
      </c>
      <c r="AD9" s="189">
        <v>80000</v>
      </c>
      <c r="AE9" s="189">
        <v>20000</v>
      </c>
      <c r="AF9" s="190">
        <v>0</v>
      </c>
      <c r="AG9" s="190">
        <v>0</v>
      </c>
      <c r="AH9" s="191">
        <f>SUM(AI9:AX9)</f>
        <v>0</v>
      </c>
      <c r="AI9" s="192">
        <v>0</v>
      </c>
      <c r="AJ9" s="190">
        <v>0</v>
      </c>
      <c r="AK9" s="190">
        <v>0</v>
      </c>
      <c r="AL9" s="190">
        <v>0</v>
      </c>
      <c r="AM9" s="190">
        <v>0</v>
      </c>
      <c r="AN9" s="190">
        <v>0</v>
      </c>
      <c r="AO9" s="190">
        <v>0</v>
      </c>
      <c r="AP9" s="190">
        <v>0</v>
      </c>
      <c r="AQ9" s="190">
        <v>0</v>
      </c>
      <c r="AR9" s="190">
        <v>0</v>
      </c>
      <c r="AS9" s="190">
        <v>0</v>
      </c>
      <c r="AT9" s="190">
        <v>0</v>
      </c>
      <c r="AU9" s="190">
        <v>0</v>
      </c>
      <c r="AV9" s="190">
        <v>0</v>
      </c>
      <c r="AW9" s="190">
        <v>0</v>
      </c>
      <c r="AX9" s="193">
        <v>0</v>
      </c>
    </row>
    <row r="10" spans="1:50" ht="18" customHeight="1">
      <c r="A10" s="187" t="s">
        <v>125</v>
      </c>
      <c r="B10" s="187" t="s">
        <v>126</v>
      </c>
      <c r="C10" s="187" t="s">
        <v>127</v>
      </c>
      <c r="D10" s="187" t="s">
        <v>128</v>
      </c>
      <c r="E10" s="188" t="s">
        <v>129</v>
      </c>
      <c r="F10" s="189">
        <f>SUM(G10:AG10)</f>
        <v>403264</v>
      </c>
      <c r="G10" s="189">
        <v>56264</v>
      </c>
      <c r="H10" s="189">
        <v>0</v>
      </c>
      <c r="I10" s="189">
        <v>0</v>
      </c>
      <c r="J10" s="189">
        <v>1000</v>
      </c>
      <c r="K10" s="189">
        <v>3000</v>
      </c>
      <c r="L10" s="189">
        <v>25000</v>
      </c>
      <c r="M10" s="189">
        <v>60000</v>
      </c>
      <c r="N10" s="189">
        <v>20000</v>
      </c>
      <c r="O10" s="189">
        <v>0</v>
      </c>
      <c r="P10" s="189">
        <v>80000</v>
      </c>
      <c r="Q10" s="189">
        <v>0</v>
      </c>
      <c r="R10" s="189">
        <v>20000</v>
      </c>
      <c r="S10" s="189">
        <v>5000</v>
      </c>
      <c r="T10" s="189">
        <v>20000</v>
      </c>
      <c r="U10" s="189">
        <v>0</v>
      </c>
      <c r="V10" s="189">
        <v>8000</v>
      </c>
      <c r="W10" s="189">
        <v>0</v>
      </c>
      <c r="X10" s="189">
        <v>0</v>
      </c>
      <c r="Y10" s="189">
        <v>0</v>
      </c>
      <c r="Z10" s="189">
        <v>5000</v>
      </c>
      <c r="AA10" s="189">
        <v>0</v>
      </c>
      <c r="AB10" s="189">
        <v>0</v>
      </c>
      <c r="AC10" s="189">
        <v>0</v>
      </c>
      <c r="AD10" s="189">
        <v>80000</v>
      </c>
      <c r="AE10" s="189">
        <v>20000</v>
      </c>
      <c r="AF10" s="190">
        <v>0</v>
      </c>
      <c r="AG10" s="190">
        <v>0</v>
      </c>
      <c r="AH10" s="191">
        <f>SUM(AI10:AX10)</f>
        <v>0</v>
      </c>
      <c r="AI10" s="192">
        <v>0</v>
      </c>
      <c r="AJ10" s="190">
        <v>0</v>
      </c>
      <c r="AK10" s="190">
        <v>0</v>
      </c>
      <c r="AL10" s="190">
        <v>0</v>
      </c>
      <c r="AM10" s="190">
        <v>0</v>
      </c>
      <c r="AN10" s="190">
        <v>0</v>
      </c>
      <c r="AO10" s="190">
        <v>0</v>
      </c>
      <c r="AP10" s="190">
        <v>0</v>
      </c>
      <c r="AQ10" s="190">
        <v>0</v>
      </c>
      <c r="AR10" s="190">
        <v>0</v>
      </c>
      <c r="AS10" s="190">
        <v>0</v>
      </c>
      <c r="AT10" s="190">
        <v>0</v>
      </c>
      <c r="AU10" s="190">
        <v>0</v>
      </c>
      <c r="AV10" s="190">
        <v>0</v>
      </c>
      <c r="AW10" s="190">
        <v>0</v>
      </c>
      <c r="AX10" s="193">
        <v>0</v>
      </c>
    </row>
    <row r="11" spans="1:50" ht="18" customHeight="1">
      <c r="A11" s="187" t="s">
        <v>133</v>
      </c>
      <c r="B11" s="187" t="s">
        <v>134</v>
      </c>
      <c r="C11" s="187" t="s">
        <v>126</v>
      </c>
      <c r="D11" s="187" t="s">
        <v>128</v>
      </c>
      <c r="E11" s="188" t="s">
        <v>135</v>
      </c>
      <c r="F11" s="189">
        <f>SUM(G11:AG11)</f>
        <v>10000</v>
      </c>
      <c r="G11" s="189">
        <v>0</v>
      </c>
      <c r="H11" s="189">
        <v>0</v>
      </c>
      <c r="I11" s="189">
        <v>0</v>
      </c>
      <c r="J11" s="189">
        <v>0</v>
      </c>
      <c r="K11" s="189">
        <v>0</v>
      </c>
      <c r="L11" s="189">
        <v>0</v>
      </c>
      <c r="M11" s="189">
        <v>0</v>
      </c>
      <c r="N11" s="189">
        <v>0</v>
      </c>
      <c r="O11" s="189">
        <v>0</v>
      </c>
      <c r="P11" s="189">
        <v>0</v>
      </c>
      <c r="Q11" s="189">
        <v>0</v>
      </c>
      <c r="R11" s="189">
        <v>0</v>
      </c>
      <c r="S11" s="189">
        <v>0</v>
      </c>
      <c r="T11" s="189">
        <v>0</v>
      </c>
      <c r="U11" s="189">
        <v>10000</v>
      </c>
      <c r="V11" s="189">
        <v>0</v>
      </c>
      <c r="W11" s="189">
        <v>0</v>
      </c>
      <c r="X11" s="189">
        <v>0</v>
      </c>
      <c r="Y11" s="189">
        <v>0</v>
      </c>
      <c r="Z11" s="189">
        <v>0</v>
      </c>
      <c r="AA11" s="189">
        <v>0</v>
      </c>
      <c r="AB11" s="189">
        <v>0</v>
      </c>
      <c r="AC11" s="189">
        <v>0</v>
      </c>
      <c r="AD11" s="189">
        <v>0</v>
      </c>
      <c r="AE11" s="189">
        <v>0</v>
      </c>
      <c r="AF11" s="190">
        <v>0</v>
      </c>
      <c r="AG11" s="190">
        <v>0</v>
      </c>
      <c r="AH11" s="191">
        <f>SUM(AI11:AX11)</f>
        <v>0</v>
      </c>
      <c r="AI11" s="192">
        <v>0</v>
      </c>
      <c r="AJ11" s="190">
        <v>0</v>
      </c>
      <c r="AK11" s="190">
        <v>0</v>
      </c>
      <c r="AL11" s="190">
        <v>0</v>
      </c>
      <c r="AM11" s="190">
        <v>0</v>
      </c>
      <c r="AN11" s="190">
        <v>0</v>
      </c>
      <c r="AO11" s="190">
        <v>0</v>
      </c>
      <c r="AP11" s="190">
        <v>0</v>
      </c>
      <c r="AQ11" s="190">
        <v>0</v>
      </c>
      <c r="AR11" s="190">
        <v>0</v>
      </c>
      <c r="AS11" s="190">
        <v>0</v>
      </c>
      <c r="AT11" s="190">
        <v>0</v>
      </c>
      <c r="AU11" s="190">
        <v>0</v>
      </c>
      <c r="AV11" s="190">
        <v>0</v>
      </c>
      <c r="AW11" s="190">
        <v>0</v>
      </c>
      <c r="AX11" s="193">
        <v>0</v>
      </c>
    </row>
  </sheetData>
  <sheetProtection/>
  <mergeCells count="51">
    <mergeCell ref="AE4:AE6"/>
    <mergeCell ref="AB4:AB6"/>
    <mergeCell ref="AC4:AC6"/>
    <mergeCell ref="V4:V6"/>
    <mergeCell ref="W4:W6"/>
    <mergeCell ref="X4:X6"/>
    <mergeCell ref="Y4:Y6"/>
    <mergeCell ref="AA4:AA6"/>
    <mergeCell ref="Z4:Z6"/>
    <mergeCell ref="AD4:AD6"/>
    <mergeCell ref="U4:U6"/>
    <mergeCell ref="T4:T6"/>
    <mergeCell ref="D5:D6"/>
    <mergeCell ref="I4:I6"/>
    <mergeCell ref="M4:M6"/>
    <mergeCell ref="Q4:Q6"/>
    <mergeCell ref="P4:P6"/>
    <mergeCell ref="R4:R6"/>
    <mergeCell ref="S4:S6"/>
    <mergeCell ref="N4:N6"/>
    <mergeCell ref="O4:O6"/>
    <mergeCell ref="E5:E6"/>
    <mergeCell ref="F4:F6"/>
    <mergeCell ref="G4:G6"/>
    <mergeCell ref="H4:H6"/>
    <mergeCell ref="L4:L6"/>
    <mergeCell ref="J4:J6"/>
    <mergeCell ref="AS5:AS6"/>
    <mergeCell ref="AR5:AR6"/>
    <mergeCell ref="AU5:AU6"/>
    <mergeCell ref="AT5:AT6"/>
    <mergeCell ref="AW5:AW6"/>
    <mergeCell ref="AV5:AV6"/>
    <mergeCell ref="AX5:AX6"/>
    <mergeCell ref="AH4:AX4"/>
    <mergeCell ref="AH5:AH6"/>
    <mergeCell ref="A5:C5"/>
    <mergeCell ref="A2:AX2"/>
    <mergeCell ref="K4:K6"/>
    <mergeCell ref="A4:E4"/>
    <mergeCell ref="AF4:AF6"/>
    <mergeCell ref="AG4:AG6"/>
    <mergeCell ref="AI5:AI6"/>
    <mergeCell ref="AJ5:AJ6"/>
    <mergeCell ref="AK5:AK6"/>
    <mergeCell ref="AL5:AL6"/>
    <mergeCell ref="AM5:AM6"/>
    <mergeCell ref="AN5:AN6"/>
    <mergeCell ref="AO5:AO6"/>
    <mergeCell ref="AP5:AP6"/>
    <mergeCell ref="AQ5:AQ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scale="67"/>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W10"/>
  <sheetViews>
    <sheetView showGridLines="0" showZeros="0" zoomScalePageLayoutView="0" workbookViewId="0" topLeftCell="A1">
      <selection activeCell="A1" sqref="A1"/>
    </sheetView>
  </sheetViews>
  <sheetFormatPr defaultColWidth="9.33203125" defaultRowHeight="11.25"/>
  <cols>
    <col min="1" max="3" width="4.66015625" style="0" customWidth="1"/>
    <col min="4" max="4" width="11.33203125" style="0" customWidth="1"/>
    <col min="5" max="5" width="44.66015625" style="0" customWidth="1"/>
    <col min="6" max="20" width="11.33203125" style="0" customWidth="1"/>
    <col min="21" max="22" width="8.66015625" style="0" customWidth="1"/>
    <col min="23" max="23" width="11.33203125" style="0" customWidth="1"/>
  </cols>
  <sheetData>
    <row r="1" spans="1:23" ht="18" customHeight="1">
      <c r="A1" s="121"/>
      <c r="B1" s="121"/>
      <c r="C1" s="121"/>
      <c r="D1" s="121"/>
      <c r="E1" s="171"/>
      <c r="F1" s="121"/>
      <c r="G1" s="121"/>
      <c r="H1" s="121"/>
      <c r="I1" s="121"/>
      <c r="J1" s="121"/>
      <c r="K1" s="121"/>
      <c r="L1" s="121"/>
      <c r="M1" s="121"/>
      <c r="N1" s="121"/>
      <c r="O1" s="121"/>
      <c r="P1" s="121"/>
      <c r="Q1" s="121"/>
      <c r="R1" s="121"/>
      <c r="S1" s="121"/>
      <c r="T1" s="121"/>
      <c r="U1" s="121"/>
      <c r="V1" s="121"/>
      <c r="W1" s="34"/>
    </row>
    <row r="2" spans="1:23" ht="18" customHeight="1">
      <c r="A2" s="194" t="s">
        <v>231</v>
      </c>
      <c r="B2" s="194"/>
      <c r="C2" s="194"/>
      <c r="D2" s="194"/>
      <c r="E2" s="194"/>
      <c r="F2" s="194"/>
      <c r="G2" s="194"/>
      <c r="H2" s="194"/>
      <c r="I2" s="194"/>
      <c r="J2" s="194"/>
      <c r="K2" s="194"/>
      <c r="L2" s="194"/>
      <c r="M2" s="194"/>
      <c r="N2" s="194"/>
      <c r="O2" s="194"/>
      <c r="P2" s="194"/>
      <c r="Q2" s="194"/>
      <c r="R2" s="194"/>
      <c r="S2" s="194"/>
      <c r="T2" s="194"/>
      <c r="U2" s="194"/>
      <c r="V2" s="194"/>
      <c r="W2" s="194"/>
    </row>
    <row r="3" spans="1:23" ht="18" customHeight="1">
      <c r="A3" s="195" t="s">
        <v>6</v>
      </c>
      <c r="B3" s="196"/>
      <c r="C3" s="196"/>
      <c r="D3" s="196"/>
      <c r="E3" s="196"/>
      <c r="F3" s="91"/>
      <c r="G3" s="91"/>
      <c r="H3" s="91"/>
      <c r="I3" s="91"/>
      <c r="J3" s="91"/>
      <c r="K3" s="91"/>
      <c r="L3" s="91"/>
      <c r="M3" s="91"/>
      <c r="N3" s="91"/>
      <c r="O3" s="91"/>
      <c r="P3" s="91"/>
      <c r="Q3" s="91"/>
      <c r="R3" s="91"/>
      <c r="S3" s="91"/>
      <c r="T3" s="91"/>
      <c r="U3" s="91"/>
      <c r="V3" s="91"/>
      <c r="W3" s="34" t="s">
        <v>46</v>
      </c>
    </row>
    <row r="4" spans="1:23" ht="22.5" customHeight="1">
      <c r="A4" s="197" t="s">
        <v>104</v>
      </c>
      <c r="B4" s="198"/>
      <c r="C4" s="198"/>
      <c r="D4" s="198"/>
      <c r="E4" s="199"/>
      <c r="F4" s="96" t="s">
        <v>114</v>
      </c>
      <c r="G4" s="200" t="s">
        <v>232</v>
      </c>
      <c r="H4" s="40" t="s">
        <v>233</v>
      </c>
      <c r="I4" s="98" t="s">
        <v>234</v>
      </c>
      <c r="J4" s="106" t="s">
        <v>235</v>
      </c>
      <c r="K4" s="201" t="s">
        <v>236</v>
      </c>
      <c r="L4" s="201"/>
      <c r="M4" s="201"/>
      <c r="N4" s="201"/>
      <c r="O4" s="201"/>
      <c r="P4" s="201"/>
      <c r="Q4" s="133" t="s">
        <v>237</v>
      </c>
      <c r="R4" s="41" t="s">
        <v>238</v>
      </c>
      <c r="S4" s="77" t="s">
        <v>239</v>
      </c>
      <c r="T4" s="102" t="s">
        <v>240</v>
      </c>
      <c r="U4" s="141" t="s">
        <v>241</v>
      </c>
      <c r="V4" s="202" t="s">
        <v>242</v>
      </c>
      <c r="W4" s="152"/>
    </row>
    <row r="5" spans="1:23" ht="22.5" customHeight="1">
      <c r="A5" s="131" t="s">
        <v>109</v>
      </c>
      <c r="B5" s="132"/>
      <c r="C5" s="133"/>
      <c r="D5" s="100" t="s">
        <v>110</v>
      </c>
      <c r="E5" s="101" t="s">
        <v>243</v>
      </c>
      <c r="F5" s="106"/>
      <c r="G5" s="200"/>
      <c r="H5" s="40"/>
      <c r="I5" s="98"/>
      <c r="J5" s="106"/>
      <c r="K5" s="23" t="s">
        <v>244</v>
      </c>
      <c r="L5" s="23" t="s">
        <v>245</v>
      </c>
      <c r="M5" s="23" t="s">
        <v>246</v>
      </c>
      <c r="N5" s="23" t="s">
        <v>247</v>
      </c>
      <c r="O5" s="23" t="s">
        <v>248</v>
      </c>
      <c r="P5" s="151" t="s">
        <v>249</v>
      </c>
      <c r="Q5" s="133"/>
      <c r="R5" s="41"/>
      <c r="S5" s="77"/>
      <c r="T5" s="102"/>
      <c r="U5" s="141"/>
      <c r="V5" s="23" t="s">
        <v>250</v>
      </c>
      <c r="W5" s="23" t="s">
        <v>251</v>
      </c>
    </row>
    <row r="6" spans="1:23" ht="18" customHeight="1">
      <c r="A6" s="156" t="s">
        <v>117</v>
      </c>
      <c r="B6" s="156" t="s">
        <v>118</v>
      </c>
      <c r="C6" s="156" t="s">
        <v>119</v>
      </c>
      <c r="D6" s="102"/>
      <c r="E6" s="102"/>
      <c r="F6" s="106"/>
      <c r="G6" s="200"/>
      <c r="H6" s="40"/>
      <c r="I6" s="98"/>
      <c r="J6" s="106"/>
      <c r="K6" s="29"/>
      <c r="L6" s="29"/>
      <c r="M6" s="29"/>
      <c r="N6" s="29"/>
      <c r="O6" s="29"/>
      <c r="P6" s="151"/>
      <c r="Q6" s="133"/>
      <c r="R6" s="41"/>
      <c r="S6" s="77"/>
      <c r="T6" s="102"/>
      <c r="U6" s="141"/>
      <c r="V6" s="29"/>
      <c r="W6" s="29"/>
    </row>
    <row r="7" spans="1:23" ht="22.5" customHeight="1">
      <c r="A7" s="139" t="s">
        <v>42</v>
      </c>
      <c r="B7" s="139" t="s">
        <v>42</v>
      </c>
      <c r="C7" s="139" t="s">
        <v>42</v>
      </c>
      <c r="D7" s="139" t="s">
        <v>42</v>
      </c>
      <c r="E7" s="140" t="s">
        <v>114</v>
      </c>
      <c r="F7" s="189">
        <f>SUM(G7:W7)</f>
        <v>51408</v>
      </c>
      <c r="G7" s="189">
        <v>0</v>
      </c>
      <c r="H7" s="189">
        <v>72</v>
      </c>
      <c r="I7" s="189">
        <v>0</v>
      </c>
      <c r="J7" s="189">
        <v>0</v>
      </c>
      <c r="K7" s="190">
        <v>47820</v>
      </c>
      <c r="L7" s="190">
        <v>0</v>
      </c>
      <c r="M7" s="190">
        <v>0</v>
      </c>
      <c r="N7" s="190">
        <v>0</v>
      </c>
      <c r="O7" s="190">
        <v>0</v>
      </c>
      <c r="P7" s="190">
        <v>0</v>
      </c>
      <c r="Q7" s="190">
        <v>0</v>
      </c>
      <c r="R7" s="189">
        <v>0</v>
      </c>
      <c r="S7" s="189">
        <v>0</v>
      </c>
      <c r="T7" s="189">
        <v>816</v>
      </c>
      <c r="U7" s="189">
        <v>0</v>
      </c>
      <c r="V7" s="203">
        <v>2700</v>
      </c>
      <c r="W7" s="193">
        <v>0</v>
      </c>
    </row>
    <row r="8" spans="1:23" ht="22.5" customHeight="1">
      <c r="A8" s="139" t="s">
        <v>42</v>
      </c>
      <c r="B8" s="139" t="s">
        <v>42</v>
      </c>
      <c r="C8" s="139" t="s">
        <v>42</v>
      </c>
      <c r="D8" s="139" t="s">
        <v>42</v>
      </c>
      <c r="E8" s="140" t="s">
        <v>43</v>
      </c>
      <c r="F8" s="189">
        <f>SUM(G8:W8)</f>
        <v>51408</v>
      </c>
      <c r="G8" s="189">
        <v>0</v>
      </c>
      <c r="H8" s="189">
        <v>72</v>
      </c>
      <c r="I8" s="189">
        <v>0</v>
      </c>
      <c r="J8" s="189">
        <v>0</v>
      </c>
      <c r="K8" s="190">
        <v>47820</v>
      </c>
      <c r="L8" s="190">
        <v>0</v>
      </c>
      <c r="M8" s="190">
        <v>0</v>
      </c>
      <c r="N8" s="190">
        <v>0</v>
      </c>
      <c r="O8" s="190">
        <v>0</v>
      </c>
      <c r="P8" s="190">
        <v>0</v>
      </c>
      <c r="Q8" s="190">
        <v>0</v>
      </c>
      <c r="R8" s="189">
        <v>0</v>
      </c>
      <c r="S8" s="189">
        <v>0</v>
      </c>
      <c r="T8" s="189">
        <v>816</v>
      </c>
      <c r="U8" s="189">
        <v>0</v>
      </c>
      <c r="V8" s="203">
        <v>2700</v>
      </c>
      <c r="W8" s="193">
        <v>0</v>
      </c>
    </row>
    <row r="9" spans="1:23" ht="22.5" customHeight="1">
      <c r="A9" s="139" t="s">
        <v>42</v>
      </c>
      <c r="B9" s="139" t="s">
        <v>42</v>
      </c>
      <c r="C9" s="139" t="s">
        <v>42</v>
      </c>
      <c r="D9" s="139" t="s">
        <v>123</v>
      </c>
      <c r="E9" s="140" t="s">
        <v>124</v>
      </c>
      <c r="F9" s="189">
        <f>SUM(G9:W9)</f>
        <v>51408</v>
      </c>
      <c r="G9" s="189">
        <v>0</v>
      </c>
      <c r="H9" s="189">
        <v>72</v>
      </c>
      <c r="I9" s="189">
        <v>0</v>
      </c>
      <c r="J9" s="189">
        <v>0</v>
      </c>
      <c r="K9" s="190">
        <v>47820</v>
      </c>
      <c r="L9" s="190">
        <v>0</v>
      </c>
      <c r="M9" s="190">
        <v>0</v>
      </c>
      <c r="N9" s="190">
        <v>0</v>
      </c>
      <c r="O9" s="190">
        <v>0</v>
      </c>
      <c r="P9" s="190">
        <v>0</v>
      </c>
      <c r="Q9" s="190">
        <v>0</v>
      </c>
      <c r="R9" s="189">
        <v>0</v>
      </c>
      <c r="S9" s="189">
        <v>0</v>
      </c>
      <c r="T9" s="189">
        <v>816</v>
      </c>
      <c r="U9" s="189">
        <v>0</v>
      </c>
      <c r="V9" s="203">
        <v>2700</v>
      </c>
      <c r="W9" s="193">
        <v>0</v>
      </c>
    </row>
    <row r="10" spans="1:23" ht="22.5" customHeight="1">
      <c r="A10" s="139" t="s">
        <v>125</v>
      </c>
      <c r="B10" s="139" t="s">
        <v>126</v>
      </c>
      <c r="C10" s="139" t="s">
        <v>127</v>
      </c>
      <c r="D10" s="139" t="s">
        <v>128</v>
      </c>
      <c r="E10" s="140" t="s">
        <v>129</v>
      </c>
      <c r="F10" s="189">
        <f>SUM(G10:W10)</f>
        <v>51408</v>
      </c>
      <c r="G10" s="189">
        <v>0</v>
      </c>
      <c r="H10" s="189">
        <v>72</v>
      </c>
      <c r="I10" s="189">
        <v>0</v>
      </c>
      <c r="J10" s="189">
        <v>0</v>
      </c>
      <c r="K10" s="190">
        <v>47820</v>
      </c>
      <c r="L10" s="190">
        <v>0</v>
      </c>
      <c r="M10" s="190">
        <v>0</v>
      </c>
      <c r="N10" s="190">
        <v>0</v>
      </c>
      <c r="O10" s="190">
        <v>0</v>
      </c>
      <c r="P10" s="190">
        <v>0</v>
      </c>
      <c r="Q10" s="190">
        <v>0</v>
      </c>
      <c r="R10" s="189">
        <v>0</v>
      </c>
      <c r="S10" s="189">
        <v>0</v>
      </c>
      <c r="T10" s="189">
        <v>816</v>
      </c>
      <c r="U10" s="189">
        <v>0</v>
      </c>
      <c r="V10" s="203">
        <v>2700</v>
      </c>
      <c r="W10" s="193">
        <v>0</v>
      </c>
    </row>
    <row r="11" ht="12.75"/>
    <row r="12" ht="12.75"/>
    <row r="13" ht="12.75"/>
  </sheetData>
  <sheetProtection/>
  <mergeCells count="25">
    <mergeCell ref="W5:W6"/>
    <mergeCell ref="U4:U6"/>
    <mergeCell ref="T4:T6"/>
    <mergeCell ref="Q4:Q6"/>
    <mergeCell ref="R4:R6"/>
    <mergeCell ref="S4:S6"/>
    <mergeCell ref="A2:W2"/>
    <mergeCell ref="K4:P4"/>
    <mergeCell ref="K5:K6"/>
    <mergeCell ref="P5:P6"/>
    <mergeCell ref="L5:L6"/>
    <mergeCell ref="M5:M6"/>
    <mergeCell ref="N5:N6"/>
    <mergeCell ref="O5:O6"/>
    <mergeCell ref="V4:W4"/>
    <mergeCell ref="V5:V6"/>
    <mergeCell ref="A5:C5"/>
    <mergeCell ref="D5:D6"/>
    <mergeCell ref="E5:E6"/>
    <mergeCell ref="F4:F6"/>
    <mergeCell ref="G4:G6"/>
    <mergeCell ref="H4:H6"/>
    <mergeCell ref="A4:E4"/>
    <mergeCell ref="I4:I6"/>
    <mergeCell ref="J4:J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scale="6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G15"/>
  <sheetViews>
    <sheetView showGridLines="0" showZeros="0" zoomScalePageLayoutView="0" workbookViewId="0" topLeftCell="A1">
      <selection activeCell="A1" sqref="A1"/>
    </sheetView>
  </sheetViews>
  <sheetFormatPr defaultColWidth="9.33203125" defaultRowHeight="11.25"/>
  <cols>
    <col min="1" max="1" width="11.5" style="0" customWidth="1"/>
    <col min="2" max="2" width="31.66015625" style="0" customWidth="1"/>
    <col min="3" max="4" width="18.33203125" style="0" customWidth="1"/>
    <col min="5" max="7" width="17.16015625" style="0" customWidth="1"/>
  </cols>
  <sheetData>
    <row r="1" ht="17.25" customHeight="1"/>
    <row r="2" spans="1:7" ht="17.25" customHeight="1">
      <c r="A2" s="204" t="s">
        <v>252</v>
      </c>
      <c r="B2" s="204"/>
      <c r="C2" s="204"/>
      <c r="D2" s="204"/>
      <c r="E2" s="204"/>
      <c r="F2" s="204"/>
      <c r="G2" s="204"/>
    </row>
    <row r="3" spans="1:7" ht="17.25" customHeight="1">
      <c r="A3" s="205" t="s">
        <v>6</v>
      </c>
      <c r="G3" s="206" t="s">
        <v>253</v>
      </c>
    </row>
    <row r="4" spans="1:7" ht="21" customHeight="1">
      <c r="A4" s="207" t="s">
        <v>254</v>
      </c>
      <c r="B4" s="208" t="s">
        <v>255</v>
      </c>
      <c r="C4" s="209" t="s">
        <v>256</v>
      </c>
      <c r="D4" s="210" t="s">
        <v>257</v>
      </c>
      <c r="E4" s="208" t="s">
        <v>258</v>
      </c>
      <c r="F4" s="208"/>
      <c r="G4" s="208"/>
    </row>
    <row r="5" spans="1:7" ht="21" customHeight="1">
      <c r="A5" s="207"/>
      <c r="B5" s="208"/>
      <c r="C5" s="209"/>
      <c r="D5" s="210"/>
      <c r="E5" s="210" t="s">
        <v>9</v>
      </c>
      <c r="F5" s="208" t="s">
        <v>259</v>
      </c>
      <c r="G5" s="210" t="s">
        <v>260</v>
      </c>
    </row>
    <row r="6" spans="1:7" ht="22.5" customHeight="1">
      <c r="A6" s="164" t="s">
        <v>42</v>
      </c>
      <c r="B6" s="211" t="s">
        <v>42</v>
      </c>
      <c r="C6" s="166" t="s">
        <v>42</v>
      </c>
      <c r="D6" s="166" t="s">
        <v>42</v>
      </c>
      <c r="E6" s="166" t="s">
        <v>42</v>
      </c>
      <c r="F6" s="166" t="s">
        <v>42</v>
      </c>
      <c r="G6" s="166" t="s">
        <v>42</v>
      </c>
    </row>
    <row r="7" spans="1:7" ht="22.5" customHeight="1">
      <c r="A7" s="164" t="s">
        <v>42</v>
      </c>
      <c r="B7" s="211" t="s">
        <v>42</v>
      </c>
      <c r="C7" s="166" t="s">
        <v>42</v>
      </c>
      <c r="D7" s="166" t="s">
        <v>42</v>
      </c>
      <c r="E7" s="166" t="s">
        <v>42</v>
      </c>
      <c r="F7" s="166" t="s">
        <v>42</v>
      </c>
      <c r="G7" s="166" t="s">
        <v>42</v>
      </c>
    </row>
    <row r="8" spans="1:7" ht="22.5" customHeight="1">
      <c r="A8" s="164" t="s">
        <v>42</v>
      </c>
      <c r="B8" s="211" t="s">
        <v>42</v>
      </c>
      <c r="C8" s="166" t="s">
        <v>42</v>
      </c>
      <c r="D8" s="166" t="s">
        <v>42</v>
      </c>
      <c r="E8" s="166" t="s">
        <v>42</v>
      </c>
      <c r="F8" s="166" t="s">
        <v>42</v>
      </c>
      <c r="G8" s="166" t="s">
        <v>42</v>
      </c>
    </row>
    <row r="9" spans="1:7" ht="22.5" customHeight="1">
      <c r="A9" s="164" t="s">
        <v>42</v>
      </c>
      <c r="B9" s="211" t="s">
        <v>42</v>
      </c>
      <c r="C9" s="166" t="s">
        <v>42</v>
      </c>
      <c r="D9" s="166" t="s">
        <v>42</v>
      </c>
      <c r="E9" s="166" t="s">
        <v>42</v>
      </c>
      <c r="F9" s="166" t="s">
        <v>42</v>
      </c>
      <c r="G9" s="166" t="s">
        <v>42</v>
      </c>
    </row>
    <row r="10" spans="1:7" ht="22.5" customHeight="1">
      <c r="A10" s="164" t="s">
        <v>42</v>
      </c>
      <c r="B10" s="211" t="s">
        <v>42</v>
      </c>
      <c r="C10" s="166" t="s">
        <v>42</v>
      </c>
      <c r="D10" s="166" t="s">
        <v>42</v>
      </c>
      <c r="E10" s="166" t="s">
        <v>42</v>
      </c>
      <c r="F10" s="166" t="s">
        <v>42</v>
      </c>
      <c r="G10" s="166" t="s">
        <v>42</v>
      </c>
    </row>
    <row r="11" spans="1:7" ht="22.5" customHeight="1">
      <c r="A11" s="164" t="s">
        <v>42</v>
      </c>
      <c r="B11" s="211" t="s">
        <v>42</v>
      </c>
      <c r="C11" s="166" t="s">
        <v>42</v>
      </c>
      <c r="D11" s="166" t="s">
        <v>42</v>
      </c>
      <c r="E11" s="166" t="s">
        <v>42</v>
      </c>
      <c r="F11" s="166" t="s">
        <v>42</v>
      </c>
      <c r="G11" s="166" t="s">
        <v>42</v>
      </c>
    </row>
    <row r="12" spans="1:7" ht="22.5" customHeight="1">
      <c r="A12" s="164" t="s">
        <v>42</v>
      </c>
      <c r="B12" s="211" t="s">
        <v>42</v>
      </c>
      <c r="C12" s="166" t="s">
        <v>42</v>
      </c>
      <c r="D12" s="166" t="s">
        <v>42</v>
      </c>
      <c r="E12" s="166" t="s">
        <v>42</v>
      </c>
      <c r="F12" s="166" t="s">
        <v>42</v>
      </c>
      <c r="G12" s="166" t="s">
        <v>42</v>
      </c>
    </row>
    <row r="13" spans="1:7" ht="22.5" customHeight="1">
      <c r="A13" s="164" t="s">
        <v>42</v>
      </c>
      <c r="B13" s="211" t="s">
        <v>42</v>
      </c>
      <c r="C13" s="166" t="s">
        <v>42</v>
      </c>
      <c r="D13" s="166" t="s">
        <v>42</v>
      </c>
      <c r="E13" s="166" t="s">
        <v>42</v>
      </c>
      <c r="F13" s="166" t="s">
        <v>42</v>
      </c>
      <c r="G13" s="166" t="s">
        <v>42</v>
      </c>
    </row>
    <row r="14" spans="1:7" ht="22.5" customHeight="1">
      <c r="A14" s="164" t="s">
        <v>42</v>
      </c>
      <c r="B14" s="211" t="s">
        <v>42</v>
      </c>
      <c r="C14" s="166" t="s">
        <v>42</v>
      </c>
      <c r="D14" s="166" t="s">
        <v>42</v>
      </c>
      <c r="E14" s="166" t="s">
        <v>42</v>
      </c>
      <c r="F14" s="166" t="s">
        <v>42</v>
      </c>
      <c r="G14" s="166" t="s">
        <v>42</v>
      </c>
    </row>
    <row r="15" spans="1:7" ht="22.5" customHeight="1">
      <c r="A15" s="164" t="s">
        <v>42</v>
      </c>
      <c r="B15" s="211" t="s">
        <v>42</v>
      </c>
      <c r="C15" s="166" t="s">
        <v>42</v>
      </c>
      <c r="D15" s="166" t="s">
        <v>42</v>
      </c>
      <c r="E15" s="166" t="s">
        <v>42</v>
      </c>
      <c r="F15" s="166" t="s">
        <v>42</v>
      </c>
      <c r="G15" s="166" t="s">
        <v>42</v>
      </c>
    </row>
  </sheetData>
  <sheetProtection/>
  <mergeCells count="6">
    <mergeCell ref="A4:A5"/>
    <mergeCell ref="B4:B5"/>
    <mergeCell ref="A2:G2"/>
    <mergeCell ref="E4:G4"/>
    <mergeCell ref="C4:C5"/>
    <mergeCell ref="D4:D5"/>
  </mergeCells>
  <printOptions horizontalCentered="1"/>
  <pageMargins left="0.39375001192092896" right="0.39375001192092896" top="0.7875000238418579" bottom="0.39375001192092896" header="0" footer="0"/>
  <pageSetup errors="blank"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R13"/>
  <sheetViews>
    <sheetView showGridLines="0" showZeros="0" zoomScalePageLayoutView="0" workbookViewId="0" topLeftCell="A1">
      <selection activeCell="A1" sqref="A1"/>
    </sheetView>
  </sheetViews>
  <sheetFormatPr defaultColWidth="9.33203125" defaultRowHeight="11.25"/>
  <cols>
    <col min="1" max="1" width="4.33203125" style="0" customWidth="1"/>
    <col min="2" max="2" width="4.66015625" style="0" customWidth="1"/>
    <col min="3" max="3" width="5" style="0" customWidth="1"/>
    <col min="4" max="4" width="10.33203125" style="0" customWidth="1"/>
    <col min="5" max="5" width="49.83203125" style="0" customWidth="1"/>
    <col min="6" max="6" width="20.5" style="0" customWidth="1"/>
    <col min="7" max="7" width="38.83203125" style="0" customWidth="1"/>
    <col min="8" max="8" width="8.16015625" style="0" customWidth="1"/>
    <col min="9" max="9" width="14" style="0" customWidth="1"/>
    <col min="10" max="18" width="13.5" style="0" customWidth="1"/>
  </cols>
  <sheetData>
    <row r="1" spans="1:8" ht="18" customHeight="1">
      <c r="A1" s="121"/>
      <c r="B1" s="121"/>
      <c r="C1" s="121"/>
      <c r="D1" s="121"/>
      <c r="E1" s="121"/>
      <c r="F1" s="121"/>
      <c r="G1" s="121"/>
      <c r="H1" s="121"/>
    </row>
    <row r="2" spans="1:18" s="5" customFormat="1" ht="18" customHeight="1">
      <c r="A2" s="90" t="s">
        <v>261</v>
      </c>
      <c r="B2" s="90"/>
      <c r="C2" s="90"/>
      <c r="D2" s="90"/>
      <c r="E2" s="90"/>
      <c r="F2" s="90"/>
      <c r="G2" s="90"/>
      <c r="H2" s="90"/>
      <c r="I2" s="90"/>
      <c r="J2" s="90"/>
      <c r="K2" s="90"/>
      <c r="L2" s="90"/>
      <c r="M2" s="90"/>
      <c r="N2" s="90"/>
      <c r="O2" s="90"/>
      <c r="P2" s="90"/>
      <c r="Q2" s="90"/>
      <c r="R2" s="90"/>
    </row>
    <row r="3" spans="1:18" ht="18" customHeight="1">
      <c r="A3" s="16" t="s">
        <v>6</v>
      </c>
      <c r="B3" s="173"/>
      <c r="C3" s="173"/>
      <c r="D3" s="173"/>
      <c r="E3" s="173"/>
      <c r="F3" s="196"/>
      <c r="G3" s="121"/>
      <c r="H3" s="121"/>
      <c r="R3" s="206" t="s">
        <v>46</v>
      </c>
    </row>
    <row r="4" spans="1:18" ht="24.75" customHeight="1">
      <c r="A4" s="38" t="s">
        <v>104</v>
      </c>
      <c r="B4" s="38"/>
      <c r="C4" s="38"/>
      <c r="D4" s="38"/>
      <c r="E4" s="38"/>
      <c r="F4" s="38"/>
      <c r="G4" s="98" t="s">
        <v>262</v>
      </c>
      <c r="H4" s="102" t="s">
        <v>263</v>
      </c>
      <c r="I4" s="212" t="s">
        <v>105</v>
      </c>
      <c r="J4" s="106" t="s">
        <v>107</v>
      </c>
      <c r="K4" s="97"/>
      <c r="L4" s="97"/>
      <c r="M4" s="97"/>
      <c r="N4" s="98"/>
      <c r="O4" s="213" t="s">
        <v>108</v>
      </c>
      <c r="P4" s="214" t="s">
        <v>264</v>
      </c>
      <c r="Q4" s="214"/>
      <c r="R4" s="214"/>
    </row>
    <row r="5" spans="1:18" ht="24.75" customHeight="1">
      <c r="A5" s="38" t="s">
        <v>109</v>
      </c>
      <c r="B5" s="38"/>
      <c r="C5" s="38"/>
      <c r="D5" s="208" t="s">
        <v>254</v>
      </c>
      <c r="E5" s="215" t="s">
        <v>265</v>
      </c>
      <c r="F5" s="201" t="s">
        <v>266</v>
      </c>
      <c r="G5" s="98"/>
      <c r="H5" s="102"/>
      <c r="I5" s="216"/>
      <c r="J5" s="217" t="s">
        <v>114</v>
      </c>
      <c r="K5" s="106" t="s">
        <v>115</v>
      </c>
      <c r="L5" s="97"/>
      <c r="M5" s="97"/>
      <c r="N5" s="107" t="s">
        <v>116</v>
      </c>
      <c r="O5" s="218"/>
      <c r="P5" s="219" t="s">
        <v>267</v>
      </c>
      <c r="Q5" s="220" t="s">
        <v>112</v>
      </c>
      <c r="R5" s="220" t="s">
        <v>113</v>
      </c>
    </row>
    <row r="6" spans="1:18" ht="24.75" customHeight="1">
      <c r="A6" s="221" t="s">
        <v>117</v>
      </c>
      <c r="B6" s="221" t="s">
        <v>118</v>
      </c>
      <c r="C6" s="221" t="s">
        <v>119</v>
      </c>
      <c r="D6" s="208"/>
      <c r="E6" s="151"/>
      <c r="F6" s="201"/>
      <c r="G6" s="98"/>
      <c r="H6" s="102"/>
      <c r="I6" s="222"/>
      <c r="J6" s="223"/>
      <c r="K6" s="107" t="s">
        <v>120</v>
      </c>
      <c r="L6" s="107" t="s">
        <v>121</v>
      </c>
      <c r="M6" s="107" t="s">
        <v>122</v>
      </c>
      <c r="N6" s="111"/>
      <c r="O6" s="218"/>
      <c r="P6" s="222"/>
      <c r="Q6" s="222"/>
      <c r="R6" s="222"/>
    </row>
    <row r="7" spans="1:18" s="4" customFormat="1" ht="24.75" customHeight="1">
      <c r="A7" s="224" t="s">
        <v>42</v>
      </c>
      <c r="B7" s="224" t="s">
        <v>42</v>
      </c>
      <c r="C7" s="224" t="s">
        <v>42</v>
      </c>
      <c r="D7" s="224" t="s">
        <v>42</v>
      </c>
      <c r="E7" s="224" t="s">
        <v>114</v>
      </c>
      <c r="F7" s="224" t="s">
        <v>42</v>
      </c>
      <c r="G7" s="164" t="s">
        <v>42</v>
      </c>
      <c r="H7" s="225" t="s">
        <v>42</v>
      </c>
      <c r="I7" s="226">
        <v>3214000</v>
      </c>
      <c r="J7" s="227">
        <v>3214000</v>
      </c>
      <c r="K7" s="228">
        <v>3214000</v>
      </c>
      <c r="L7" s="228">
        <v>3214000</v>
      </c>
      <c r="M7" s="229">
        <v>0</v>
      </c>
      <c r="N7" s="229">
        <v>0</v>
      </c>
      <c r="O7" s="228">
        <v>0</v>
      </c>
      <c r="P7" s="230">
        <v>0</v>
      </c>
      <c r="Q7" s="230">
        <v>0</v>
      </c>
      <c r="R7" s="231">
        <v>0</v>
      </c>
    </row>
    <row r="8" spans="1:18" s="4" customFormat="1" ht="24.75" customHeight="1">
      <c r="A8" s="224" t="s">
        <v>42</v>
      </c>
      <c r="B8" s="224" t="s">
        <v>42</v>
      </c>
      <c r="C8" s="224" t="s">
        <v>42</v>
      </c>
      <c r="D8" s="224" t="s">
        <v>42</v>
      </c>
      <c r="E8" s="224" t="s">
        <v>43</v>
      </c>
      <c r="F8" s="224" t="s">
        <v>42</v>
      </c>
      <c r="G8" s="164" t="s">
        <v>42</v>
      </c>
      <c r="H8" s="225" t="s">
        <v>42</v>
      </c>
      <c r="I8" s="226">
        <v>3214000</v>
      </c>
      <c r="J8" s="227">
        <v>3214000</v>
      </c>
      <c r="K8" s="228">
        <v>3214000</v>
      </c>
      <c r="L8" s="228">
        <v>3214000</v>
      </c>
      <c r="M8" s="229">
        <v>0</v>
      </c>
      <c r="N8" s="229">
        <v>0</v>
      </c>
      <c r="O8" s="228">
        <v>0</v>
      </c>
      <c r="P8" s="230">
        <v>0</v>
      </c>
      <c r="Q8" s="230">
        <v>0</v>
      </c>
      <c r="R8" s="231">
        <v>0</v>
      </c>
    </row>
    <row r="9" spans="1:18" s="4" customFormat="1" ht="24.75" customHeight="1">
      <c r="A9" s="224" t="s">
        <v>42</v>
      </c>
      <c r="B9" s="224" t="s">
        <v>42</v>
      </c>
      <c r="C9" s="224" t="s">
        <v>42</v>
      </c>
      <c r="D9" s="224" t="s">
        <v>123</v>
      </c>
      <c r="E9" s="224" t="s">
        <v>124</v>
      </c>
      <c r="F9" s="224" t="s">
        <v>42</v>
      </c>
      <c r="G9" s="164" t="s">
        <v>42</v>
      </c>
      <c r="H9" s="225" t="s">
        <v>42</v>
      </c>
      <c r="I9" s="226">
        <v>3214000</v>
      </c>
      <c r="J9" s="227">
        <v>3214000</v>
      </c>
      <c r="K9" s="228">
        <v>3214000</v>
      </c>
      <c r="L9" s="228">
        <v>3214000</v>
      </c>
      <c r="M9" s="229">
        <v>0</v>
      </c>
      <c r="N9" s="229">
        <v>0</v>
      </c>
      <c r="O9" s="228">
        <v>0</v>
      </c>
      <c r="P9" s="230">
        <v>0</v>
      </c>
      <c r="Q9" s="230">
        <v>0</v>
      </c>
      <c r="R9" s="231">
        <v>0</v>
      </c>
    </row>
    <row r="10" spans="1:18" s="4" customFormat="1" ht="24.75" customHeight="1">
      <c r="A10" s="224" t="s">
        <v>130</v>
      </c>
      <c r="B10" s="224" t="s">
        <v>131</v>
      </c>
      <c r="C10" s="224" t="s">
        <v>126</v>
      </c>
      <c r="D10" s="224" t="s">
        <v>128</v>
      </c>
      <c r="E10" s="224" t="s">
        <v>268</v>
      </c>
      <c r="F10" s="224" t="s">
        <v>269</v>
      </c>
      <c r="G10" s="164" t="s">
        <v>270</v>
      </c>
      <c r="H10" s="225" t="s">
        <v>271</v>
      </c>
      <c r="I10" s="226">
        <v>70000</v>
      </c>
      <c r="J10" s="227">
        <v>70000</v>
      </c>
      <c r="K10" s="228">
        <v>70000</v>
      </c>
      <c r="L10" s="228">
        <v>70000</v>
      </c>
      <c r="M10" s="229">
        <v>0</v>
      </c>
      <c r="N10" s="229">
        <v>0</v>
      </c>
      <c r="O10" s="228">
        <v>0</v>
      </c>
      <c r="P10" s="230">
        <v>0</v>
      </c>
      <c r="Q10" s="230">
        <v>0</v>
      </c>
      <c r="R10" s="231">
        <v>0</v>
      </c>
    </row>
    <row r="11" spans="1:18" s="4" customFormat="1" ht="24.75" customHeight="1">
      <c r="A11" s="224" t="s">
        <v>125</v>
      </c>
      <c r="B11" s="224" t="s">
        <v>126</v>
      </c>
      <c r="C11" s="224" t="s">
        <v>127</v>
      </c>
      <c r="D11" s="224" t="s">
        <v>128</v>
      </c>
      <c r="E11" s="224" t="s">
        <v>272</v>
      </c>
      <c r="F11" s="224" t="s">
        <v>273</v>
      </c>
      <c r="G11" s="164" t="s">
        <v>274</v>
      </c>
      <c r="H11" s="225" t="s">
        <v>271</v>
      </c>
      <c r="I11" s="226">
        <v>144000</v>
      </c>
      <c r="J11" s="227">
        <v>144000</v>
      </c>
      <c r="K11" s="228">
        <v>144000</v>
      </c>
      <c r="L11" s="228">
        <v>144000</v>
      </c>
      <c r="M11" s="229">
        <v>0</v>
      </c>
      <c r="N11" s="229">
        <v>0</v>
      </c>
      <c r="O11" s="228">
        <v>0</v>
      </c>
      <c r="P11" s="230">
        <v>0</v>
      </c>
      <c r="Q11" s="230">
        <v>0</v>
      </c>
      <c r="R11" s="231">
        <v>0</v>
      </c>
    </row>
    <row r="12" spans="1:18" s="4" customFormat="1" ht="24.75" customHeight="1">
      <c r="A12" s="224" t="s">
        <v>125</v>
      </c>
      <c r="B12" s="224" t="s">
        <v>126</v>
      </c>
      <c r="C12" s="224" t="s">
        <v>127</v>
      </c>
      <c r="D12" s="224" t="s">
        <v>128</v>
      </c>
      <c r="E12" s="224" t="s">
        <v>275</v>
      </c>
      <c r="F12" s="224" t="s">
        <v>273</v>
      </c>
      <c r="G12" s="164" t="s">
        <v>276</v>
      </c>
      <c r="H12" s="225" t="s">
        <v>271</v>
      </c>
      <c r="I12" s="226">
        <v>300000</v>
      </c>
      <c r="J12" s="227">
        <v>300000</v>
      </c>
      <c r="K12" s="228">
        <v>300000</v>
      </c>
      <c r="L12" s="228">
        <v>300000</v>
      </c>
      <c r="M12" s="229">
        <v>0</v>
      </c>
      <c r="N12" s="229">
        <v>0</v>
      </c>
      <c r="O12" s="228">
        <v>0</v>
      </c>
      <c r="P12" s="230">
        <v>0</v>
      </c>
      <c r="Q12" s="230">
        <v>0</v>
      </c>
      <c r="R12" s="231">
        <v>0</v>
      </c>
    </row>
    <row r="13" spans="1:18" s="4" customFormat="1" ht="24.75" customHeight="1">
      <c r="A13" s="224" t="s">
        <v>125</v>
      </c>
      <c r="B13" s="224" t="s">
        <v>126</v>
      </c>
      <c r="C13" s="224" t="s">
        <v>127</v>
      </c>
      <c r="D13" s="224" t="s">
        <v>128</v>
      </c>
      <c r="E13" s="224" t="s">
        <v>277</v>
      </c>
      <c r="F13" s="224" t="s">
        <v>273</v>
      </c>
      <c r="G13" s="164" t="s">
        <v>278</v>
      </c>
      <c r="H13" s="225" t="s">
        <v>271</v>
      </c>
      <c r="I13" s="226">
        <v>2700000</v>
      </c>
      <c r="J13" s="227">
        <v>2700000</v>
      </c>
      <c r="K13" s="228">
        <v>2700000</v>
      </c>
      <c r="L13" s="228">
        <v>2700000</v>
      </c>
      <c r="M13" s="229">
        <v>0</v>
      </c>
      <c r="N13" s="229">
        <v>0</v>
      </c>
      <c r="O13" s="228">
        <v>0</v>
      </c>
      <c r="P13" s="230">
        <v>0</v>
      </c>
      <c r="Q13" s="230">
        <v>0</v>
      </c>
      <c r="R13" s="231">
        <v>0</v>
      </c>
    </row>
  </sheetData>
  <sheetProtection/>
  <mergeCells count="18">
    <mergeCell ref="R5:R6"/>
    <mergeCell ref="A4:F4"/>
    <mergeCell ref="F5:F6"/>
    <mergeCell ref="A5:C5"/>
    <mergeCell ref="G4:G6"/>
    <mergeCell ref="H4:H6"/>
    <mergeCell ref="I4:I6"/>
    <mergeCell ref="J5:J6"/>
    <mergeCell ref="J4:N4"/>
    <mergeCell ref="K5:M5"/>
    <mergeCell ref="A2:R2"/>
    <mergeCell ref="Q5:Q6"/>
    <mergeCell ref="P5:P6"/>
    <mergeCell ref="P4:R4"/>
    <mergeCell ref="N5:N6"/>
    <mergeCell ref="O4:O6"/>
    <mergeCell ref="D5:D6"/>
    <mergeCell ref="E5:E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scale="56"/>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16"/>
  <sheetViews>
    <sheetView showGridLines="0" showZeros="0" zoomScalePageLayoutView="0" workbookViewId="0" topLeftCell="A1">
      <selection activeCell="A1" sqref="A1"/>
    </sheetView>
  </sheetViews>
  <sheetFormatPr defaultColWidth="9.33203125" defaultRowHeight="11.25"/>
  <cols>
    <col min="1" max="1" width="10.33203125" style="0" customWidth="1"/>
    <col min="2" max="2" width="32.16015625" style="0" customWidth="1"/>
    <col min="3" max="3" width="21.33203125" style="0" customWidth="1"/>
    <col min="4" max="4" width="8.16015625" style="0" customWidth="1"/>
    <col min="5" max="5" width="14" style="0" customWidth="1"/>
    <col min="6" max="10" width="13.5" style="0" customWidth="1"/>
    <col min="11" max="14" width="10.5" style="0" customWidth="1"/>
  </cols>
  <sheetData>
    <row r="1" spans="1:4" ht="18" customHeight="1">
      <c r="A1" s="121"/>
      <c r="B1" s="121"/>
      <c r="C1" s="121"/>
      <c r="D1" s="121"/>
    </row>
    <row r="2" spans="1:14" s="5" customFormat="1" ht="18" customHeight="1">
      <c r="A2" s="232" t="s">
        <v>279</v>
      </c>
      <c r="B2" s="232"/>
      <c r="C2" s="232"/>
      <c r="D2" s="232"/>
      <c r="E2" s="232"/>
      <c r="F2" s="232"/>
      <c r="G2" s="232"/>
      <c r="H2" s="232"/>
      <c r="I2" s="232"/>
      <c r="J2" s="232"/>
      <c r="K2" s="232"/>
      <c r="L2" s="232"/>
      <c r="M2" s="232"/>
      <c r="N2" s="232"/>
    </row>
    <row r="3" spans="1:14" ht="18" customHeight="1">
      <c r="A3" s="16" t="s">
        <v>6</v>
      </c>
      <c r="B3" s="173"/>
      <c r="C3" s="196"/>
      <c r="D3" s="121"/>
      <c r="N3" s="206" t="s">
        <v>46</v>
      </c>
    </row>
    <row r="4" spans="1:14" ht="24.75" customHeight="1">
      <c r="A4" s="38" t="s">
        <v>280</v>
      </c>
      <c r="B4" s="38"/>
      <c r="C4" s="38"/>
      <c r="D4" s="102" t="s">
        <v>281</v>
      </c>
      <c r="E4" s="212" t="s">
        <v>105</v>
      </c>
      <c r="F4" s="106" t="s">
        <v>107</v>
      </c>
      <c r="G4" s="97"/>
      <c r="H4" s="97"/>
      <c r="I4" s="97"/>
      <c r="J4" s="98"/>
      <c r="K4" s="213" t="s">
        <v>108</v>
      </c>
      <c r="L4" s="214" t="s">
        <v>264</v>
      </c>
      <c r="M4" s="214"/>
      <c r="N4" s="214"/>
    </row>
    <row r="5" spans="1:14" ht="24.75" customHeight="1">
      <c r="A5" s="208" t="s">
        <v>254</v>
      </c>
      <c r="B5" s="215" t="s">
        <v>282</v>
      </c>
      <c r="C5" s="201" t="s">
        <v>283</v>
      </c>
      <c r="D5" s="102"/>
      <c r="E5" s="216"/>
      <c r="F5" s="217" t="s">
        <v>114</v>
      </c>
      <c r="G5" s="106" t="s">
        <v>115</v>
      </c>
      <c r="H5" s="97"/>
      <c r="I5" s="97"/>
      <c r="J5" s="107" t="s">
        <v>116</v>
      </c>
      <c r="K5" s="218"/>
      <c r="L5" s="219" t="s">
        <v>267</v>
      </c>
      <c r="M5" s="220" t="s">
        <v>112</v>
      </c>
      <c r="N5" s="220" t="s">
        <v>113</v>
      </c>
    </row>
    <row r="6" spans="1:14" ht="24.75" customHeight="1">
      <c r="A6" s="208"/>
      <c r="B6" s="151"/>
      <c r="C6" s="201"/>
      <c r="D6" s="102"/>
      <c r="E6" s="222"/>
      <c r="F6" s="223"/>
      <c r="G6" s="107" t="s">
        <v>120</v>
      </c>
      <c r="H6" s="107" t="s">
        <v>121</v>
      </c>
      <c r="I6" s="107" t="s">
        <v>122</v>
      </c>
      <c r="J6" s="111"/>
      <c r="K6" s="218"/>
      <c r="L6" s="222"/>
      <c r="M6" s="222"/>
      <c r="N6" s="222"/>
    </row>
    <row r="7" spans="1:14" s="4" customFormat="1" ht="24.75" customHeight="1">
      <c r="A7" s="224" t="s">
        <v>42</v>
      </c>
      <c r="B7" s="224" t="s">
        <v>42</v>
      </c>
      <c r="C7" s="224" t="s">
        <v>42</v>
      </c>
      <c r="D7" s="225" t="s">
        <v>42</v>
      </c>
      <c r="E7" s="226" t="s">
        <v>42</v>
      </c>
      <c r="F7" s="227" t="s">
        <v>42</v>
      </c>
      <c r="G7" s="228" t="s">
        <v>42</v>
      </c>
      <c r="H7" s="228" t="s">
        <v>42</v>
      </c>
      <c r="I7" s="229" t="s">
        <v>42</v>
      </c>
      <c r="J7" s="229" t="s">
        <v>42</v>
      </c>
      <c r="K7" s="228" t="s">
        <v>42</v>
      </c>
      <c r="L7" s="230" t="s">
        <v>42</v>
      </c>
      <c r="M7" s="230" t="s">
        <v>42</v>
      </c>
      <c r="N7" s="231" t="s">
        <v>42</v>
      </c>
    </row>
    <row r="8" spans="1:14" s="4" customFormat="1" ht="24.75" customHeight="1">
      <c r="A8" s="224" t="s">
        <v>42</v>
      </c>
      <c r="B8" s="224" t="s">
        <v>42</v>
      </c>
      <c r="C8" s="224" t="s">
        <v>42</v>
      </c>
      <c r="D8" s="225" t="s">
        <v>42</v>
      </c>
      <c r="E8" s="226" t="s">
        <v>42</v>
      </c>
      <c r="F8" s="227" t="s">
        <v>42</v>
      </c>
      <c r="G8" s="228" t="s">
        <v>42</v>
      </c>
      <c r="H8" s="228" t="s">
        <v>42</v>
      </c>
      <c r="I8" s="229" t="s">
        <v>42</v>
      </c>
      <c r="J8" s="229" t="s">
        <v>42</v>
      </c>
      <c r="K8" s="228" t="s">
        <v>42</v>
      </c>
      <c r="L8" s="230" t="s">
        <v>42</v>
      </c>
      <c r="M8" s="230" t="s">
        <v>42</v>
      </c>
      <c r="N8" s="231" t="s">
        <v>42</v>
      </c>
    </row>
    <row r="9" spans="1:14" s="4" customFormat="1" ht="24.75" customHeight="1">
      <c r="A9" s="224" t="s">
        <v>42</v>
      </c>
      <c r="B9" s="224" t="s">
        <v>42</v>
      </c>
      <c r="C9" s="224" t="s">
        <v>42</v>
      </c>
      <c r="D9" s="225" t="s">
        <v>42</v>
      </c>
      <c r="E9" s="226" t="s">
        <v>42</v>
      </c>
      <c r="F9" s="227" t="s">
        <v>42</v>
      </c>
      <c r="G9" s="228" t="s">
        <v>42</v>
      </c>
      <c r="H9" s="228" t="s">
        <v>42</v>
      </c>
      <c r="I9" s="229" t="s">
        <v>42</v>
      </c>
      <c r="J9" s="229" t="s">
        <v>42</v>
      </c>
      <c r="K9" s="228" t="s">
        <v>42</v>
      </c>
      <c r="L9" s="230" t="s">
        <v>42</v>
      </c>
      <c r="M9" s="230" t="s">
        <v>42</v>
      </c>
      <c r="N9" s="231" t="s">
        <v>42</v>
      </c>
    </row>
    <row r="10" spans="1:14" s="4" customFormat="1" ht="24.75" customHeight="1">
      <c r="A10" s="224" t="s">
        <v>42</v>
      </c>
      <c r="B10" s="224" t="s">
        <v>42</v>
      </c>
      <c r="C10" s="224" t="s">
        <v>42</v>
      </c>
      <c r="D10" s="225" t="s">
        <v>42</v>
      </c>
      <c r="E10" s="226" t="s">
        <v>42</v>
      </c>
      <c r="F10" s="227" t="s">
        <v>42</v>
      </c>
      <c r="G10" s="228" t="s">
        <v>42</v>
      </c>
      <c r="H10" s="228" t="s">
        <v>42</v>
      </c>
      <c r="I10" s="229" t="s">
        <v>42</v>
      </c>
      <c r="J10" s="229" t="s">
        <v>42</v>
      </c>
      <c r="K10" s="228" t="s">
        <v>42</v>
      </c>
      <c r="L10" s="230" t="s">
        <v>42</v>
      </c>
      <c r="M10" s="230" t="s">
        <v>42</v>
      </c>
      <c r="N10" s="231" t="s">
        <v>42</v>
      </c>
    </row>
    <row r="11" spans="1:14" s="4" customFormat="1" ht="24.75" customHeight="1">
      <c r="A11" s="224" t="s">
        <v>42</v>
      </c>
      <c r="B11" s="224" t="s">
        <v>42</v>
      </c>
      <c r="C11" s="224" t="s">
        <v>42</v>
      </c>
      <c r="D11" s="225" t="s">
        <v>42</v>
      </c>
      <c r="E11" s="226" t="s">
        <v>42</v>
      </c>
      <c r="F11" s="227" t="s">
        <v>42</v>
      </c>
      <c r="G11" s="228" t="s">
        <v>42</v>
      </c>
      <c r="H11" s="228" t="s">
        <v>42</v>
      </c>
      <c r="I11" s="229" t="s">
        <v>42</v>
      </c>
      <c r="J11" s="229" t="s">
        <v>42</v>
      </c>
      <c r="K11" s="228" t="s">
        <v>42</v>
      </c>
      <c r="L11" s="230" t="s">
        <v>42</v>
      </c>
      <c r="M11" s="230" t="s">
        <v>42</v>
      </c>
      <c r="N11" s="231" t="s">
        <v>42</v>
      </c>
    </row>
    <row r="12" spans="1:14" s="4" customFormat="1" ht="24.75" customHeight="1">
      <c r="A12" s="224" t="s">
        <v>42</v>
      </c>
      <c r="B12" s="224" t="s">
        <v>42</v>
      </c>
      <c r="C12" s="224" t="s">
        <v>42</v>
      </c>
      <c r="D12" s="225" t="s">
        <v>42</v>
      </c>
      <c r="E12" s="226" t="s">
        <v>42</v>
      </c>
      <c r="F12" s="227" t="s">
        <v>42</v>
      </c>
      <c r="G12" s="228" t="s">
        <v>42</v>
      </c>
      <c r="H12" s="228" t="s">
        <v>42</v>
      </c>
      <c r="I12" s="229" t="s">
        <v>42</v>
      </c>
      <c r="J12" s="229" t="s">
        <v>42</v>
      </c>
      <c r="K12" s="228" t="s">
        <v>42</v>
      </c>
      <c r="L12" s="230" t="s">
        <v>42</v>
      </c>
      <c r="M12" s="230" t="s">
        <v>42</v>
      </c>
      <c r="N12" s="231" t="s">
        <v>42</v>
      </c>
    </row>
    <row r="13" spans="1:14" s="4" customFormat="1" ht="24.75" customHeight="1">
      <c r="A13" s="224" t="s">
        <v>42</v>
      </c>
      <c r="B13" s="224" t="s">
        <v>42</v>
      </c>
      <c r="C13" s="224" t="s">
        <v>42</v>
      </c>
      <c r="D13" s="225" t="s">
        <v>42</v>
      </c>
      <c r="E13" s="226" t="s">
        <v>42</v>
      </c>
      <c r="F13" s="227" t="s">
        <v>42</v>
      </c>
      <c r="G13" s="228" t="s">
        <v>42</v>
      </c>
      <c r="H13" s="228" t="s">
        <v>42</v>
      </c>
      <c r="I13" s="229" t="s">
        <v>42</v>
      </c>
      <c r="J13" s="229" t="s">
        <v>42</v>
      </c>
      <c r="K13" s="228" t="s">
        <v>42</v>
      </c>
      <c r="L13" s="230" t="s">
        <v>42</v>
      </c>
      <c r="M13" s="230" t="s">
        <v>42</v>
      </c>
      <c r="N13" s="231" t="s">
        <v>42</v>
      </c>
    </row>
    <row r="14" spans="1:14" s="4" customFormat="1" ht="24.75" customHeight="1">
      <c r="A14" s="224" t="s">
        <v>42</v>
      </c>
      <c r="B14" s="224" t="s">
        <v>42</v>
      </c>
      <c r="C14" s="224" t="s">
        <v>42</v>
      </c>
      <c r="D14" s="225" t="s">
        <v>42</v>
      </c>
      <c r="E14" s="226" t="s">
        <v>42</v>
      </c>
      <c r="F14" s="227" t="s">
        <v>42</v>
      </c>
      <c r="G14" s="228" t="s">
        <v>42</v>
      </c>
      <c r="H14" s="228" t="s">
        <v>42</v>
      </c>
      <c r="I14" s="229" t="s">
        <v>42</v>
      </c>
      <c r="J14" s="229" t="s">
        <v>42</v>
      </c>
      <c r="K14" s="228" t="s">
        <v>42</v>
      </c>
      <c r="L14" s="230" t="s">
        <v>42</v>
      </c>
      <c r="M14" s="230" t="s">
        <v>42</v>
      </c>
      <c r="N14" s="231" t="s">
        <v>42</v>
      </c>
    </row>
    <row r="15" spans="1:14" s="4" customFormat="1" ht="24.75" customHeight="1">
      <c r="A15" s="224" t="s">
        <v>42</v>
      </c>
      <c r="B15" s="224" t="s">
        <v>42</v>
      </c>
      <c r="C15" s="224" t="s">
        <v>42</v>
      </c>
      <c r="D15" s="225" t="s">
        <v>42</v>
      </c>
      <c r="E15" s="226" t="s">
        <v>42</v>
      </c>
      <c r="F15" s="227" t="s">
        <v>42</v>
      </c>
      <c r="G15" s="228" t="s">
        <v>42</v>
      </c>
      <c r="H15" s="228" t="s">
        <v>42</v>
      </c>
      <c r="I15" s="229" t="s">
        <v>42</v>
      </c>
      <c r="J15" s="229" t="s">
        <v>42</v>
      </c>
      <c r="K15" s="228" t="s">
        <v>42</v>
      </c>
      <c r="L15" s="230" t="s">
        <v>42</v>
      </c>
      <c r="M15" s="230" t="s">
        <v>42</v>
      </c>
      <c r="N15" s="231" t="s">
        <v>42</v>
      </c>
    </row>
    <row r="16" spans="1:14" s="4" customFormat="1" ht="24.75" customHeight="1">
      <c r="A16" s="224" t="s">
        <v>42</v>
      </c>
      <c r="B16" s="224" t="s">
        <v>42</v>
      </c>
      <c r="C16" s="224" t="s">
        <v>42</v>
      </c>
      <c r="D16" s="225" t="s">
        <v>42</v>
      </c>
      <c r="E16" s="226" t="s">
        <v>42</v>
      </c>
      <c r="F16" s="227" t="s">
        <v>42</v>
      </c>
      <c r="G16" s="228" t="s">
        <v>42</v>
      </c>
      <c r="H16" s="228" t="s">
        <v>42</v>
      </c>
      <c r="I16" s="229" t="s">
        <v>42</v>
      </c>
      <c r="J16" s="229" t="s">
        <v>42</v>
      </c>
      <c r="K16" s="228" t="s">
        <v>42</v>
      </c>
      <c r="L16" s="230" t="s">
        <v>42</v>
      </c>
      <c r="M16" s="230" t="s">
        <v>42</v>
      </c>
      <c r="N16" s="231" t="s">
        <v>42</v>
      </c>
    </row>
  </sheetData>
  <sheetProtection/>
  <mergeCells count="16">
    <mergeCell ref="D4:D6"/>
    <mergeCell ref="E4:E6"/>
    <mergeCell ref="F5:F6"/>
    <mergeCell ref="F4:J4"/>
    <mergeCell ref="G5:I5"/>
    <mergeCell ref="A2:N2"/>
    <mergeCell ref="M5:M6"/>
    <mergeCell ref="N5:N6"/>
    <mergeCell ref="L5:L6"/>
    <mergeCell ref="L4:N4"/>
    <mergeCell ref="J5:J6"/>
    <mergeCell ref="K4:K6"/>
    <mergeCell ref="A5:A6"/>
    <mergeCell ref="B5:B6"/>
    <mergeCell ref="A4:C4"/>
    <mergeCell ref="C5:C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scale="56"/>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16"/>
  <sheetViews>
    <sheetView showGridLines="0" showZeros="0" zoomScalePageLayoutView="0" workbookViewId="0" topLeftCell="A1">
      <selection activeCell="A1" sqref="A1"/>
    </sheetView>
  </sheetViews>
  <sheetFormatPr defaultColWidth="9.33203125" defaultRowHeight="11.25"/>
  <cols>
    <col min="1" max="1" width="10.33203125" style="0" customWidth="1"/>
    <col min="2" max="2" width="32.16015625" style="0" customWidth="1"/>
    <col min="3" max="3" width="21.33203125" style="0" customWidth="1"/>
    <col min="4" max="4" width="14" style="0" customWidth="1"/>
    <col min="5" max="9" width="13.5" style="0" customWidth="1"/>
    <col min="10" max="13" width="10.5" style="0" customWidth="1"/>
  </cols>
  <sheetData>
    <row r="1" spans="1:3" ht="18" customHeight="1">
      <c r="A1" s="121"/>
      <c r="B1" s="121"/>
      <c r="C1" s="121"/>
    </row>
    <row r="2" spans="1:13" s="5" customFormat="1" ht="18" customHeight="1">
      <c r="A2" s="232" t="s">
        <v>284</v>
      </c>
      <c r="B2" s="232"/>
      <c r="C2" s="232"/>
      <c r="D2" s="232"/>
      <c r="E2" s="232"/>
      <c r="F2" s="232"/>
      <c r="G2" s="232"/>
      <c r="H2" s="232"/>
      <c r="I2" s="232"/>
      <c r="J2" s="232"/>
      <c r="K2" s="232"/>
      <c r="L2" s="232"/>
      <c r="M2" s="232"/>
    </row>
    <row r="3" spans="1:13" ht="18" customHeight="1">
      <c r="A3" s="16" t="s">
        <v>6</v>
      </c>
      <c r="B3" s="173"/>
      <c r="C3" s="196"/>
      <c r="M3" s="206" t="s">
        <v>46</v>
      </c>
    </row>
    <row r="4" spans="1:13" ht="24.75" customHeight="1">
      <c r="A4" s="38" t="s">
        <v>280</v>
      </c>
      <c r="B4" s="38"/>
      <c r="C4" s="38"/>
      <c r="D4" s="212" t="s">
        <v>105</v>
      </c>
      <c r="E4" s="106" t="s">
        <v>107</v>
      </c>
      <c r="F4" s="97"/>
      <c r="G4" s="97"/>
      <c r="H4" s="97"/>
      <c r="I4" s="98"/>
      <c r="J4" s="213" t="s">
        <v>108</v>
      </c>
      <c r="K4" s="214" t="s">
        <v>264</v>
      </c>
      <c r="L4" s="214"/>
      <c r="M4" s="214"/>
    </row>
    <row r="5" spans="1:13" ht="24.75" customHeight="1">
      <c r="A5" s="208" t="s">
        <v>254</v>
      </c>
      <c r="B5" s="215" t="s">
        <v>282</v>
      </c>
      <c r="C5" s="201" t="s">
        <v>283</v>
      </c>
      <c r="D5" s="216"/>
      <c r="E5" s="217" t="s">
        <v>114</v>
      </c>
      <c r="F5" s="106" t="s">
        <v>115</v>
      </c>
      <c r="G5" s="97"/>
      <c r="H5" s="97"/>
      <c r="I5" s="107" t="s">
        <v>116</v>
      </c>
      <c r="J5" s="218"/>
      <c r="K5" s="219" t="s">
        <v>267</v>
      </c>
      <c r="L5" s="220" t="s">
        <v>112</v>
      </c>
      <c r="M5" s="220" t="s">
        <v>113</v>
      </c>
    </row>
    <row r="6" spans="1:13" ht="24.75" customHeight="1">
      <c r="A6" s="208"/>
      <c r="B6" s="151"/>
      <c r="C6" s="201"/>
      <c r="D6" s="222"/>
      <c r="E6" s="223"/>
      <c r="F6" s="107" t="s">
        <v>120</v>
      </c>
      <c r="G6" s="107" t="s">
        <v>121</v>
      </c>
      <c r="H6" s="107" t="s">
        <v>122</v>
      </c>
      <c r="I6" s="111"/>
      <c r="J6" s="218"/>
      <c r="K6" s="222"/>
      <c r="L6" s="222"/>
      <c r="M6" s="222"/>
    </row>
    <row r="7" spans="1:13" s="4" customFormat="1" ht="24.75" customHeight="1">
      <c r="A7" s="224" t="s">
        <v>42</v>
      </c>
      <c r="B7" s="224" t="s">
        <v>42</v>
      </c>
      <c r="C7" s="224" t="s">
        <v>42</v>
      </c>
      <c r="D7" s="226" t="s">
        <v>42</v>
      </c>
      <c r="E7" s="227" t="s">
        <v>42</v>
      </c>
      <c r="F7" s="228" t="s">
        <v>42</v>
      </c>
      <c r="G7" s="228" t="s">
        <v>42</v>
      </c>
      <c r="H7" s="229" t="s">
        <v>42</v>
      </c>
      <c r="I7" s="229" t="s">
        <v>42</v>
      </c>
      <c r="J7" s="228" t="s">
        <v>42</v>
      </c>
      <c r="K7" s="230" t="s">
        <v>42</v>
      </c>
      <c r="L7" s="230" t="s">
        <v>42</v>
      </c>
      <c r="M7" s="231" t="s">
        <v>42</v>
      </c>
    </row>
    <row r="8" spans="1:13" s="4" customFormat="1" ht="24.75" customHeight="1">
      <c r="A8" s="224" t="s">
        <v>42</v>
      </c>
      <c r="B8" s="224" t="s">
        <v>42</v>
      </c>
      <c r="C8" s="224" t="s">
        <v>42</v>
      </c>
      <c r="D8" s="226" t="s">
        <v>42</v>
      </c>
      <c r="E8" s="227" t="s">
        <v>42</v>
      </c>
      <c r="F8" s="228" t="s">
        <v>42</v>
      </c>
      <c r="G8" s="228" t="s">
        <v>42</v>
      </c>
      <c r="H8" s="229" t="s">
        <v>42</v>
      </c>
      <c r="I8" s="229" t="s">
        <v>42</v>
      </c>
      <c r="J8" s="228" t="s">
        <v>42</v>
      </c>
      <c r="K8" s="230" t="s">
        <v>42</v>
      </c>
      <c r="L8" s="230" t="s">
        <v>42</v>
      </c>
      <c r="M8" s="231" t="s">
        <v>42</v>
      </c>
    </row>
    <row r="9" spans="1:13" s="4" customFormat="1" ht="24.75" customHeight="1">
      <c r="A9" s="224" t="s">
        <v>42</v>
      </c>
      <c r="B9" s="224" t="s">
        <v>42</v>
      </c>
      <c r="C9" s="224" t="s">
        <v>42</v>
      </c>
      <c r="D9" s="226" t="s">
        <v>42</v>
      </c>
      <c r="E9" s="227" t="s">
        <v>42</v>
      </c>
      <c r="F9" s="228" t="s">
        <v>42</v>
      </c>
      <c r="G9" s="228" t="s">
        <v>42</v>
      </c>
      <c r="H9" s="229" t="s">
        <v>42</v>
      </c>
      <c r="I9" s="229" t="s">
        <v>42</v>
      </c>
      <c r="J9" s="228" t="s">
        <v>42</v>
      </c>
      <c r="K9" s="230" t="s">
        <v>42</v>
      </c>
      <c r="L9" s="230" t="s">
        <v>42</v>
      </c>
      <c r="M9" s="231" t="s">
        <v>42</v>
      </c>
    </row>
    <row r="10" spans="1:13" s="4" customFormat="1" ht="24.75" customHeight="1">
      <c r="A10" s="224" t="s">
        <v>42</v>
      </c>
      <c r="B10" s="224" t="s">
        <v>42</v>
      </c>
      <c r="C10" s="224" t="s">
        <v>42</v>
      </c>
      <c r="D10" s="226" t="s">
        <v>42</v>
      </c>
      <c r="E10" s="227" t="s">
        <v>42</v>
      </c>
      <c r="F10" s="228" t="s">
        <v>42</v>
      </c>
      <c r="G10" s="228" t="s">
        <v>42</v>
      </c>
      <c r="H10" s="229" t="s">
        <v>42</v>
      </c>
      <c r="I10" s="229" t="s">
        <v>42</v>
      </c>
      <c r="J10" s="228" t="s">
        <v>42</v>
      </c>
      <c r="K10" s="230" t="s">
        <v>42</v>
      </c>
      <c r="L10" s="230" t="s">
        <v>42</v>
      </c>
      <c r="M10" s="231" t="s">
        <v>42</v>
      </c>
    </row>
    <row r="11" spans="1:13" s="4" customFormat="1" ht="24.75" customHeight="1">
      <c r="A11" s="224" t="s">
        <v>42</v>
      </c>
      <c r="B11" s="224" t="s">
        <v>42</v>
      </c>
      <c r="C11" s="224" t="s">
        <v>42</v>
      </c>
      <c r="D11" s="226" t="s">
        <v>42</v>
      </c>
      <c r="E11" s="227" t="s">
        <v>42</v>
      </c>
      <c r="F11" s="228" t="s">
        <v>42</v>
      </c>
      <c r="G11" s="228" t="s">
        <v>42</v>
      </c>
      <c r="H11" s="229" t="s">
        <v>42</v>
      </c>
      <c r="I11" s="229" t="s">
        <v>42</v>
      </c>
      <c r="J11" s="228" t="s">
        <v>42</v>
      </c>
      <c r="K11" s="230" t="s">
        <v>42</v>
      </c>
      <c r="L11" s="230" t="s">
        <v>42</v>
      </c>
      <c r="M11" s="231" t="s">
        <v>42</v>
      </c>
    </row>
    <row r="12" spans="1:13" s="4" customFormat="1" ht="24.75" customHeight="1">
      <c r="A12" s="224" t="s">
        <v>42</v>
      </c>
      <c r="B12" s="224" t="s">
        <v>42</v>
      </c>
      <c r="C12" s="224" t="s">
        <v>42</v>
      </c>
      <c r="D12" s="226" t="s">
        <v>42</v>
      </c>
      <c r="E12" s="227" t="s">
        <v>42</v>
      </c>
      <c r="F12" s="228" t="s">
        <v>42</v>
      </c>
      <c r="G12" s="228" t="s">
        <v>42</v>
      </c>
      <c r="H12" s="229" t="s">
        <v>42</v>
      </c>
      <c r="I12" s="229" t="s">
        <v>42</v>
      </c>
      <c r="J12" s="228" t="s">
        <v>42</v>
      </c>
      <c r="K12" s="230" t="s">
        <v>42</v>
      </c>
      <c r="L12" s="230" t="s">
        <v>42</v>
      </c>
      <c r="M12" s="231" t="s">
        <v>42</v>
      </c>
    </row>
    <row r="13" spans="1:13" s="4" customFormat="1" ht="24.75" customHeight="1">
      <c r="A13" s="224" t="s">
        <v>42</v>
      </c>
      <c r="B13" s="224" t="s">
        <v>42</v>
      </c>
      <c r="C13" s="224" t="s">
        <v>42</v>
      </c>
      <c r="D13" s="226" t="s">
        <v>42</v>
      </c>
      <c r="E13" s="227" t="s">
        <v>42</v>
      </c>
      <c r="F13" s="228" t="s">
        <v>42</v>
      </c>
      <c r="G13" s="228" t="s">
        <v>42</v>
      </c>
      <c r="H13" s="229" t="s">
        <v>42</v>
      </c>
      <c r="I13" s="229" t="s">
        <v>42</v>
      </c>
      <c r="J13" s="228" t="s">
        <v>42</v>
      </c>
      <c r="K13" s="230" t="s">
        <v>42</v>
      </c>
      <c r="L13" s="230" t="s">
        <v>42</v>
      </c>
      <c r="M13" s="231" t="s">
        <v>42</v>
      </c>
    </row>
    <row r="14" spans="1:13" s="4" customFormat="1" ht="24.75" customHeight="1">
      <c r="A14" s="224" t="s">
        <v>42</v>
      </c>
      <c r="B14" s="224" t="s">
        <v>42</v>
      </c>
      <c r="C14" s="224" t="s">
        <v>42</v>
      </c>
      <c r="D14" s="226" t="s">
        <v>42</v>
      </c>
      <c r="E14" s="227" t="s">
        <v>42</v>
      </c>
      <c r="F14" s="228" t="s">
        <v>42</v>
      </c>
      <c r="G14" s="228" t="s">
        <v>42</v>
      </c>
      <c r="H14" s="229" t="s">
        <v>42</v>
      </c>
      <c r="I14" s="229" t="s">
        <v>42</v>
      </c>
      <c r="J14" s="228" t="s">
        <v>42</v>
      </c>
      <c r="K14" s="230" t="s">
        <v>42</v>
      </c>
      <c r="L14" s="230" t="s">
        <v>42</v>
      </c>
      <c r="M14" s="231" t="s">
        <v>42</v>
      </c>
    </row>
    <row r="15" spans="1:13" s="4" customFormat="1" ht="24.75" customHeight="1">
      <c r="A15" s="224" t="s">
        <v>42</v>
      </c>
      <c r="B15" s="224" t="s">
        <v>42</v>
      </c>
      <c r="C15" s="224" t="s">
        <v>42</v>
      </c>
      <c r="D15" s="226" t="s">
        <v>42</v>
      </c>
      <c r="E15" s="227" t="s">
        <v>42</v>
      </c>
      <c r="F15" s="228" t="s">
        <v>42</v>
      </c>
      <c r="G15" s="228" t="s">
        <v>42</v>
      </c>
      <c r="H15" s="229" t="s">
        <v>42</v>
      </c>
      <c r="I15" s="229" t="s">
        <v>42</v>
      </c>
      <c r="J15" s="228" t="s">
        <v>42</v>
      </c>
      <c r="K15" s="230" t="s">
        <v>42</v>
      </c>
      <c r="L15" s="230" t="s">
        <v>42</v>
      </c>
      <c r="M15" s="231" t="s">
        <v>42</v>
      </c>
    </row>
    <row r="16" spans="1:13" s="4" customFormat="1" ht="24.75" customHeight="1">
      <c r="A16" s="224" t="s">
        <v>42</v>
      </c>
      <c r="B16" s="224" t="s">
        <v>42</v>
      </c>
      <c r="C16" s="224" t="s">
        <v>42</v>
      </c>
      <c r="D16" s="226" t="s">
        <v>42</v>
      </c>
      <c r="E16" s="227" t="s">
        <v>42</v>
      </c>
      <c r="F16" s="228" t="s">
        <v>42</v>
      </c>
      <c r="G16" s="228" t="s">
        <v>42</v>
      </c>
      <c r="H16" s="229" t="s">
        <v>42</v>
      </c>
      <c r="I16" s="229" t="s">
        <v>42</v>
      </c>
      <c r="J16" s="228" t="s">
        <v>42</v>
      </c>
      <c r="K16" s="230" t="s">
        <v>42</v>
      </c>
      <c r="L16" s="230" t="s">
        <v>42</v>
      </c>
      <c r="M16" s="231" t="s">
        <v>42</v>
      </c>
    </row>
  </sheetData>
  <sheetProtection/>
  <mergeCells count="15">
    <mergeCell ref="D4:D6"/>
    <mergeCell ref="E5:E6"/>
    <mergeCell ref="E4:I4"/>
    <mergeCell ref="F5:H5"/>
    <mergeCell ref="A2:M2"/>
    <mergeCell ref="L5:L6"/>
    <mergeCell ref="M5:M6"/>
    <mergeCell ref="K5:K6"/>
    <mergeCell ref="K4:M4"/>
    <mergeCell ref="I5:I6"/>
    <mergeCell ref="J4:J6"/>
    <mergeCell ref="A5:A6"/>
    <mergeCell ref="B5:B6"/>
    <mergeCell ref="A4:C4"/>
    <mergeCell ref="C5:C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scale="56"/>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69"/>
  <sheetViews>
    <sheetView showGridLines="0" showZeros="0" zoomScalePageLayoutView="0" workbookViewId="0" topLeftCell="A1">
      <selection activeCell="A1" sqref="A1"/>
    </sheetView>
  </sheetViews>
  <sheetFormatPr defaultColWidth="9.33203125" defaultRowHeight="11.25"/>
  <cols>
    <col min="1" max="1" width="5.83203125" style="0" customWidth="1"/>
    <col min="2" max="2" width="10.33203125" style="0" customWidth="1"/>
    <col min="3" max="3" width="11.16015625" style="0" customWidth="1"/>
    <col min="4" max="4" width="10" style="0" customWidth="1"/>
    <col min="5" max="5" width="51.83203125" style="0" customWidth="1"/>
    <col min="6" max="8" width="13.83203125" style="0" customWidth="1"/>
  </cols>
  <sheetData>
    <row r="1" spans="1:8" s="6" customFormat="1" ht="9.75" customHeight="1">
      <c r="A1" s="233"/>
      <c r="B1" s="233"/>
      <c r="C1" s="233"/>
      <c r="D1" s="233"/>
      <c r="E1" s="233"/>
      <c r="F1"/>
      <c r="G1"/>
      <c r="H1"/>
    </row>
    <row r="2" spans="1:8" ht="23.25" customHeight="1">
      <c r="A2" s="234" t="s">
        <v>285</v>
      </c>
      <c r="B2" s="234"/>
      <c r="C2" s="234"/>
      <c r="D2" s="234"/>
      <c r="E2" s="234"/>
      <c r="F2" s="234"/>
      <c r="G2" s="234"/>
      <c r="H2" s="234"/>
    </row>
    <row r="3" spans="1:8" ht="15" customHeight="1">
      <c r="A3" s="235" t="s">
        <v>286</v>
      </c>
      <c r="B3" s="235"/>
      <c r="C3" s="235"/>
      <c r="D3" s="235"/>
      <c r="E3" s="235"/>
      <c r="F3" s="235"/>
      <c r="G3" s="235"/>
      <c r="H3" s="235"/>
    </row>
    <row r="4" spans="1:8" ht="21" customHeight="1">
      <c r="A4" s="236" t="s">
        <v>255</v>
      </c>
      <c r="B4" s="236"/>
      <c r="C4" s="237" t="s">
        <v>6</v>
      </c>
      <c r="D4" s="238"/>
      <c r="E4" s="238"/>
      <c r="F4" s="238"/>
      <c r="G4" s="238"/>
      <c r="H4" s="239"/>
    </row>
    <row r="5" spans="1:8" ht="21" customHeight="1">
      <c r="A5" s="240" t="s">
        <v>287</v>
      </c>
      <c r="B5" s="241" t="s">
        <v>288</v>
      </c>
      <c r="C5" s="236" t="s">
        <v>289</v>
      </c>
      <c r="D5" s="236"/>
      <c r="E5" s="236"/>
      <c r="F5" s="242" t="s">
        <v>290</v>
      </c>
      <c r="G5" s="236"/>
      <c r="H5" s="236"/>
    </row>
    <row r="6" spans="1:8" ht="21" customHeight="1">
      <c r="A6" s="243"/>
      <c r="B6" s="244"/>
      <c r="C6" s="236"/>
      <c r="D6" s="236"/>
      <c r="E6" s="236"/>
      <c r="F6" s="245" t="s">
        <v>291</v>
      </c>
      <c r="G6" s="246" t="s">
        <v>292</v>
      </c>
      <c r="H6" s="246" t="s">
        <v>293</v>
      </c>
    </row>
    <row r="7" spans="1:8" ht="21" customHeight="1">
      <c r="A7" s="243"/>
      <c r="B7" s="236" t="s">
        <v>294</v>
      </c>
      <c r="C7" s="237" t="s">
        <v>295</v>
      </c>
      <c r="D7" s="238" t="s">
        <v>296</v>
      </c>
      <c r="E7" s="239"/>
      <c r="F7" s="247">
        <f aca="true" t="shared" si="0" ref="F7:F15">SUM(G7,H7)</f>
        <v>227</v>
      </c>
      <c r="G7" s="248">
        <v>227</v>
      </c>
      <c r="H7" s="248">
        <v>0</v>
      </c>
    </row>
    <row r="8" spans="1:8" ht="21" customHeight="1">
      <c r="A8" s="243"/>
      <c r="B8" s="236" t="s">
        <v>297</v>
      </c>
      <c r="C8" s="237" t="s">
        <v>298</v>
      </c>
      <c r="D8" s="238" t="s">
        <v>299</v>
      </c>
      <c r="E8" s="239"/>
      <c r="F8" s="247">
        <f t="shared" si="0"/>
        <v>235.79</v>
      </c>
      <c r="G8" s="249">
        <v>235.79</v>
      </c>
      <c r="H8" s="249">
        <v>0</v>
      </c>
    </row>
    <row r="9" spans="1:8" ht="21" customHeight="1">
      <c r="A9" s="243"/>
      <c r="B9" s="236" t="s">
        <v>300</v>
      </c>
      <c r="C9" s="237" t="s">
        <v>301</v>
      </c>
      <c r="D9" s="238" t="s">
        <v>302</v>
      </c>
      <c r="E9" s="239"/>
      <c r="F9" s="247">
        <f t="shared" si="0"/>
        <v>133</v>
      </c>
      <c r="G9" s="249">
        <v>133</v>
      </c>
      <c r="H9" s="249">
        <v>0</v>
      </c>
    </row>
    <row r="10" spans="1:8" ht="21" customHeight="1">
      <c r="A10" s="243"/>
      <c r="B10" s="236" t="s">
        <v>303</v>
      </c>
      <c r="C10" s="237" t="s">
        <v>304</v>
      </c>
      <c r="D10" s="238" t="s">
        <v>305</v>
      </c>
      <c r="E10" s="239"/>
      <c r="F10" s="247">
        <f t="shared" si="0"/>
        <v>235</v>
      </c>
      <c r="G10" s="249">
        <v>235</v>
      </c>
      <c r="H10" s="249">
        <v>0</v>
      </c>
    </row>
    <row r="11" spans="1:8" ht="21" customHeight="1">
      <c r="A11" s="243"/>
      <c r="B11" s="236" t="s">
        <v>306</v>
      </c>
      <c r="C11" s="237" t="s">
        <v>307</v>
      </c>
      <c r="D11" s="238" t="s">
        <v>308</v>
      </c>
      <c r="E11" s="239"/>
      <c r="F11" s="247">
        <f t="shared" si="0"/>
        <v>45</v>
      </c>
      <c r="G11" s="249">
        <v>45</v>
      </c>
      <c r="H11" s="249">
        <v>0</v>
      </c>
    </row>
    <row r="12" spans="1:8" ht="21" customHeight="1">
      <c r="A12" s="243"/>
      <c r="B12" s="236" t="s">
        <v>309</v>
      </c>
      <c r="C12" s="237" t="s">
        <v>310</v>
      </c>
      <c r="D12" s="238" t="s">
        <v>311</v>
      </c>
      <c r="E12" s="239"/>
      <c r="F12" s="247">
        <f t="shared" si="0"/>
        <v>97</v>
      </c>
      <c r="G12" s="249">
        <v>97</v>
      </c>
      <c r="H12" s="249">
        <v>0</v>
      </c>
    </row>
    <row r="13" spans="1:8" ht="21" customHeight="1">
      <c r="A13" s="243"/>
      <c r="B13" s="236" t="s">
        <v>312</v>
      </c>
      <c r="C13" s="237" t="s">
        <v>313</v>
      </c>
      <c r="D13" s="238" t="s">
        <v>314</v>
      </c>
      <c r="E13" s="239"/>
      <c r="F13" s="247">
        <f t="shared" si="0"/>
        <v>35</v>
      </c>
      <c r="G13" s="249">
        <v>35</v>
      </c>
      <c r="H13" s="249">
        <v>0</v>
      </c>
    </row>
    <row r="14" spans="1:8" ht="21" customHeight="1">
      <c r="A14" s="243"/>
      <c r="B14" s="241" t="s">
        <v>315</v>
      </c>
      <c r="C14" s="237" t="s">
        <v>316</v>
      </c>
      <c r="D14" s="238" t="s">
        <v>317</v>
      </c>
      <c r="E14" s="239"/>
      <c r="F14" s="247">
        <f t="shared" si="0"/>
        <v>15</v>
      </c>
      <c r="G14" s="250">
        <v>15</v>
      </c>
      <c r="H14" s="250">
        <v>0</v>
      </c>
    </row>
    <row r="15" spans="1:8" ht="21" customHeight="1">
      <c r="A15" s="243"/>
      <c r="B15" s="251" t="s">
        <v>318</v>
      </c>
      <c r="C15" s="252"/>
      <c r="D15" s="252"/>
      <c r="E15" s="242"/>
      <c r="F15" s="253">
        <f t="shared" si="0"/>
        <v>1022.79</v>
      </c>
      <c r="G15" s="254">
        <f aca="true" t="shared" si="1" ref="G15:H15">SUM(G7:G14)</f>
        <v>1022.79</v>
      </c>
      <c r="H15" s="254">
        <f t="shared" si="1"/>
        <v>0</v>
      </c>
    </row>
    <row r="16" spans="1:8" ht="61.5" customHeight="1">
      <c r="A16" s="255" t="s">
        <v>319</v>
      </c>
      <c r="B16" s="256" t="s">
        <v>320</v>
      </c>
      <c r="C16" s="257"/>
      <c r="D16" s="257"/>
      <c r="E16" s="257"/>
      <c r="F16" s="257"/>
      <c r="G16" s="257"/>
      <c r="H16" s="258"/>
    </row>
    <row r="17" spans="1:8" ht="21" customHeight="1">
      <c r="A17" s="259" t="s">
        <v>321</v>
      </c>
      <c r="B17" s="260" t="s">
        <v>322</v>
      </c>
      <c r="C17" s="261" t="s">
        <v>323</v>
      </c>
      <c r="D17" s="251" t="s">
        <v>324</v>
      </c>
      <c r="E17" s="252"/>
      <c r="F17" s="252"/>
      <c r="G17" s="236" t="s">
        <v>325</v>
      </c>
      <c r="H17" s="236"/>
    </row>
    <row r="18" spans="1:8" ht="21" customHeight="1">
      <c r="A18" s="259"/>
      <c r="B18" s="259" t="s">
        <v>326</v>
      </c>
      <c r="C18" s="262" t="s">
        <v>327</v>
      </c>
      <c r="D18" s="263" t="s">
        <v>328</v>
      </c>
      <c r="E18" s="264" t="s">
        <v>329</v>
      </c>
      <c r="F18" s="265"/>
      <c r="G18" s="266" t="s">
        <v>330</v>
      </c>
      <c r="H18" s="266" t="s">
        <v>331</v>
      </c>
    </row>
    <row r="19" spans="1:8" ht="21" customHeight="1">
      <c r="A19" s="259"/>
      <c r="B19" s="259"/>
      <c r="C19" s="267"/>
      <c r="D19" s="263" t="s">
        <v>332</v>
      </c>
      <c r="E19" s="264" t="s">
        <v>333</v>
      </c>
      <c r="F19" s="265"/>
      <c r="G19" s="266" t="s">
        <v>334</v>
      </c>
      <c r="H19" s="266" t="s">
        <v>335</v>
      </c>
    </row>
    <row r="20" spans="1:8" ht="21" customHeight="1">
      <c r="A20" s="259"/>
      <c r="B20" s="259"/>
      <c r="C20" s="268"/>
      <c r="D20" s="263" t="s">
        <v>336</v>
      </c>
      <c r="E20" s="264" t="s">
        <v>301</v>
      </c>
      <c r="F20" s="264"/>
      <c r="G20" s="237" t="s">
        <v>337</v>
      </c>
      <c r="H20" s="239" t="s">
        <v>338</v>
      </c>
    </row>
    <row r="21" spans="1:8" ht="21" customHeight="1">
      <c r="A21" s="259"/>
      <c r="B21" s="259"/>
      <c r="C21" s="268"/>
      <c r="D21" s="263" t="s">
        <v>339</v>
      </c>
      <c r="E21" s="264" t="s">
        <v>304</v>
      </c>
      <c r="F21" s="264"/>
      <c r="G21" s="237" t="s">
        <v>340</v>
      </c>
      <c r="H21" s="239" t="s">
        <v>341</v>
      </c>
    </row>
    <row r="22" spans="1:8" ht="21" customHeight="1">
      <c r="A22" s="259"/>
      <c r="B22" s="259"/>
      <c r="C22" s="268"/>
      <c r="D22" s="263" t="s">
        <v>342</v>
      </c>
      <c r="E22" s="264" t="s">
        <v>307</v>
      </c>
      <c r="F22" s="264"/>
      <c r="G22" s="237" t="s">
        <v>343</v>
      </c>
      <c r="H22" s="239" t="s">
        <v>344</v>
      </c>
    </row>
    <row r="23" spans="1:8" ht="21" customHeight="1">
      <c r="A23" s="259"/>
      <c r="B23" s="259"/>
      <c r="C23" s="268"/>
      <c r="D23" s="263" t="s">
        <v>345</v>
      </c>
      <c r="E23" s="264" t="s">
        <v>346</v>
      </c>
      <c r="F23" s="264"/>
      <c r="G23" s="237" t="s">
        <v>347</v>
      </c>
      <c r="H23" s="239" t="s">
        <v>348</v>
      </c>
    </row>
    <row r="24" spans="1:8" ht="21" customHeight="1">
      <c r="A24" s="259"/>
      <c r="B24" s="259"/>
      <c r="C24" s="268"/>
      <c r="D24" s="263" t="s">
        <v>349</v>
      </c>
      <c r="E24" s="264" t="s">
        <v>313</v>
      </c>
      <c r="F24" s="264"/>
      <c r="G24" s="237" t="s">
        <v>350</v>
      </c>
      <c r="H24" s="239"/>
    </row>
    <row r="25" spans="1:8" ht="21" customHeight="1">
      <c r="A25" s="259"/>
      <c r="B25" s="259"/>
      <c r="C25" s="268"/>
      <c r="D25" s="263" t="s">
        <v>351</v>
      </c>
      <c r="E25" s="264" t="s">
        <v>316</v>
      </c>
      <c r="F25" s="264"/>
      <c r="G25" s="237" t="s">
        <v>352</v>
      </c>
      <c r="H25" s="239"/>
    </row>
    <row r="26" spans="1:8" ht="21" customHeight="1">
      <c r="A26" s="259"/>
      <c r="B26" s="259"/>
      <c r="C26" s="268"/>
      <c r="D26" s="263" t="s">
        <v>353</v>
      </c>
      <c r="E26" s="264" t="s">
        <v>42</v>
      </c>
      <c r="F26" s="264"/>
      <c r="G26" s="237" t="s">
        <v>42</v>
      </c>
      <c r="H26" s="239"/>
    </row>
    <row r="27" spans="1:8" ht="21" customHeight="1">
      <c r="A27" s="259"/>
      <c r="B27" s="259"/>
      <c r="C27" s="268"/>
      <c r="D27" s="263" t="s">
        <v>354</v>
      </c>
      <c r="E27" s="264" t="s">
        <v>42</v>
      </c>
      <c r="F27" s="264"/>
      <c r="G27" s="237" t="s">
        <v>42</v>
      </c>
      <c r="H27" s="239"/>
    </row>
    <row r="28" spans="1:8" ht="21" customHeight="1">
      <c r="A28" s="259"/>
      <c r="B28" s="259"/>
      <c r="C28" s="268"/>
      <c r="D28" s="263" t="s">
        <v>355</v>
      </c>
      <c r="E28" s="264" t="s">
        <v>42</v>
      </c>
      <c r="F28" s="264"/>
      <c r="G28" s="237" t="s">
        <v>42</v>
      </c>
      <c r="H28" s="239"/>
    </row>
    <row r="29" spans="1:8" ht="21" customHeight="1">
      <c r="A29" s="259"/>
      <c r="B29" s="259"/>
      <c r="C29" s="268"/>
      <c r="D29" s="263" t="s">
        <v>356</v>
      </c>
      <c r="E29" s="264" t="s">
        <v>42</v>
      </c>
      <c r="F29" s="264"/>
      <c r="G29" s="237" t="s">
        <v>42</v>
      </c>
      <c r="H29" s="239"/>
    </row>
    <row r="30" spans="1:8" ht="21" customHeight="1">
      <c r="A30" s="259"/>
      <c r="B30" s="259"/>
      <c r="C30" s="268"/>
      <c r="D30" s="263" t="s">
        <v>357</v>
      </c>
      <c r="E30" s="264" t="s">
        <v>42</v>
      </c>
      <c r="F30" s="264"/>
      <c r="G30" s="237" t="s">
        <v>42</v>
      </c>
      <c r="H30" s="239"/>
    </row>
    <row r="31" spans="1:8" ht="21" customHeight="1">
      <c r="A31" s="259"/>
      <c r="B31" s="259"/>
      <c r="C31" s="268"/>
      <c r="D31" s="263" t="s">
        <v>358</v>
      </c>
      <c r="E31" s="264" t="s">
        <v>42</v>
      </c>
      <c r="F31" s="264"/>
      <c r="G31" s="237" t="s">
        <v>42</v>
      </c>
      <c r="H31" s="239"/>
    </row>
    <row r="32" spans="1:8" ht="21" customHeight="1">
      <c r="A32" s="259"/>
      <c r="B32" s="259"/>
      <c r="C32" s="269"/>
      <c r="D32" s="263" t="s">
        <v>359</v>
      </c>
      <c r="E32" s="270" t="s">
        <v>42</v>
      </c>
      <c r="F32" s="270"/>
      <c r="G32" s="266" t="s">
        <v>42</v>
      </c>
      <c r="H32" s="266"/>
    </row>
    <row r="33" spans="1:8" ht="21" customHeight="1">
      <c r="A33" s="259"/>
      <c r="B33" s="259"/>
      <c r="C33" s="262" t="s">
        <v>360</v>
      </c>
      <c r="D33" s="263" t="s">
        <v>328</v>
      </c>
      <c r="E33" s="270" t="s">
        <v>329</v>
      </c>
      <c r="F33" s="270"/>
      <c r="G33" s="266" t="s">
        <v>361</v>
      </c>
      <c r="H33" s="266"/>
    </row>
    <row r="34" spans="1:8" ht="21" customHeight="1">
      <c r="A34" s="259"/>
      <c r="B34" s="259"/>
      <c r="C34" s="267"/>
      <c r="D34" s="263" t="s">
        <v>332</v>
      </c>
      <c r="E34" s="270" t="s">
        <v>362</v>
      </c>
      <c r="F34" s="270"/>
      <c r="G34" s="266" t="s">
        <v>363</v>
      </c>
      <c r="H34" s="266"/>
    </row>
    <row r="35" spans="1:8" ht="21" customHeight="1">
      <c r="A35" s="259"/>
      <c r="B35" s="259"/>
      <c r="C35" s="268"/>
      <c r="D35" s="263" t="s">
        <v>336</v>
      </c>
      <c r="E35" s="270" t="s">
        <v>364</v>
      </c>
      <c r="F35" s="270"/>
      <c r="G35" s="237" t="s">
        <v>365</v>
      </c>
      <c r="H35" s="239"/>
    </row>
    <row r="36" spans="1:8" ht="21" customHeight="1">
      <c r="A36" s="259"/>
      <c r="B36" s="259"/>
      <c r="C36" s="268"/>
      <c r="D36" s="263" t="s">
        <v>339</v>
      </c>
      <c r="E36" s="270" t="s">
        <v>366</v>
      </c>
      <c r="F36" s="270"/>
      <c r="G36" s="237" t="s">
        <v>367</v>
      </c>
      <c r="H36" s="239"/>
    </row>
    <row r="37" spans="1:8" ht="21" customHeight="1">
      <c r="A37" s="259"/>
      <c r="B37" s="259"/>
      <c r="C37" s="268"/>
      <c r="D37" s="263" t="s">
        <v>342</v>
      </c>
      <c r="E37" s="270" t="s">
        <v>307</v>
      </c>
      <c r="F37" s="270"/>
      <c r="G37" s="237" t="s">
        <v>368</v>
      </c>
      <c r="H37" s="239"/>
    </row>
    <row r="38" spans="1:8" ht="21" customHeight="1">
      <c r="A38" s="259"/>
      <c r="B38" s="259"/>
      <c r="C38" s="268"/>
      <c r="D38" s="263" t="s">
        <v>345</v>
      </c>
      <c r="E38" s="270" t="s">
        <v>369</v>
      </c>
      <c r="F38" s="270"/>
      <c r="G38" s="237" t="s">
        <v>370</v>
      </c>
      <c r="H38" s="239"/>
    </row>
    <row r="39" spans="1:8" ht="21" customHeight="1">
      <c r="A39" s="259"/>
      <c r="B39" s="259"/>
      <c r="C39" s="268"/>
      <c r="D39" s="263" t="s">
        <v>349</v>
      </c>
      <c r="E39" s="270" t="s">
        <v>316</v>
      </c>
      <c r="F39" s="270"/>
      <c r="G39" s="237" t="s">
        <v>371</v>
      </c>
      <c r="H39" s="239"/>
    </row>
    <row r="40" spans="1:8" ht="21" customHeight="1">
      <c r="A40" s="259"/>
      <c r="B40" s="259"/>
      <c r="C40" s="268"/>
      <c r="D40" s="263" t="s">
        <v>351</v>
      </c>
      <c r="E40" s="270" t="s">
        <v>372</v>
      </c>
      <c r="F40" s="270"/>
      <c r="G40" s="237" t="s">
        <v>373</v>
      </c>
      <c r="H40" s="239"/>
    </row>
    <row r="41" spans="1:8" ht="21" customHeight="1">
      <c r="A41" s="259"/>
      <c r="B41" s="259"/>
      <c r="C41" s="268"/>
      <c r="D41" s="263" t="s">
        <v>353</v>
      </c>
      <c r="E41" s="270" t="s">
        <v>42</v>
      </c>
      <c r="F41" s="270"/>
      <c r="G41" s="237" t="s">
        <v>42</v>
      </c>
      <c r="H41" s="239"/>
    </row>
    <row r="42" spans="1:8" ht="21" customHeight="1">
      <c r="A42" s="259"/>
      <c r="B42" s="259"/>
      <c r="C42" s="268"/>
      <c r="D42" s="263" t="s">
        <v>354</v>
      </c>
      <c r="E42" s="270" t="s">
        <v>42</v>
      </c>
      <c r="F42" s="270"/>
      <c r="G42" s="237" t="s">
        <v>42</v>
      </c>
      <c r="H42" s="239"/>
    </row>
    <row r="43" spans="1:8" ht="21" customHeight="1">
      <c r="A43" s="259"/>
      <c r="B43" s="259"/>
      <c r="C43" s="268"/>
      <c r="D43" s="263" t="s">
        <v>355</v>
      </c>
      <c r="E43" s="270" t="s">
        <v>42</v>
      </c>
      <c r="F43" s="270"/>
      <c r="G43" s="237" t="s">
        <v>42</v>
      </c>
      <c r="H43" s="239"/>
    </row>
    <row r="44" spans="1:8" ht="21" customHeight="1">
      <c r="A44" s="259"/>
      <c r="B44" s="259"/>
      <c r="C44" s="268"/>
      <c r="D44" s="263" t="s">
        <v>356</v>
      </c>
      <c r="E44" s="270" t="s">
        <v>42</v>
      </c>
      <c r="F44" s="270"/>
      <c r="G44" s="237" t="s">
        <v>42</v>
      </c>
      <c r="H44" s="239"/>
    </row>
    <row r="45" spans="1:8" ht="21" customHeight="1">
      <c r="A45" s="259"/>
      <c r="B45" s="259"/>
      <c r="C45" s="268"/>
      <c r="D45" s="263" t="s">
        <v>357</v>
      </c>
      <c r="E45" s="270" t="s">
        <v>42</v>
      </c>
      <c r="F45" s="270"/>
      <c r="G45" s="237" t="s">
        <v>42</v>
      </c>
      <c r="H45" s="239"/>
    </row>
    <row r="46" spans="1:8" ht="21" customHeight="1">
      <c r="A46" s="259"/>
      <c r="B46" s="259"/>
      <c r="C46" s="268"/>
      <c r="D46" s="263" t="s">
        <v>358</v>
      </c>
      <c r="E46" s="270" t="s">
        <v>42</v>
      </c>
      <c r="F46" s="270"/>
      <c r="G46" s="237" t="s">
        <v>42</v>
      </c>
      <c r="H46" s="239"/>
    </row>
    <row r="47" spans="1:8" ht="21" customHeight="1">
      <c r="A47" s="259"/>
      <c r="B47" s="259"/>
      <c r="C47" s="269"/>
      <c r="D47" s="263" t="s">
        <v>359</v>
      </c>
      <c r="E47" s="270" t="s">
        <v>42</v>
      </c>
      <c r="F47" s="270"/>
      <c r="G47" s="266" t="s">
        <v>42</v>
      </c>
      <c r="H47" s="266"/>
    </row>
    <row r="48" spans="1:8" ht="21" customHeight="1">
      <c r="A48" s="259"/>
      <c r="B48" s="259"/>
      <c r="C48" s="262" t="s">
        <v>374</v>
      </c>
      <c r="D48" s="263" t="s">
        <v>328</v>
      </c>
      <c r="E48" s="270" t="s">
        <v>375</v>
      </c>
      <c r="F48" s="270"/>
      <c r="G48" s="266" t="s">
        <v>376</v>
      </c>
      <c r="H48" s="266"/>
    </row>
    <row r="49" spans="1:8" ht="21" customHeight="1">
      <c r="A49" s="259"/>
      <c r="B49" s="259"/>
      <c r="C49" s="267"/>
      <c r="D49" s="263" t="s">
        <v>332</v>
      </c>
      <c r="E49" s="270" t="s">
        <v>377</v>
      </c>
      <c r="F49" s="270"/>
      <c r="G49" s="266" t="s">
        <v>378</v>
      </c>
      <c r="H49" s="266"/>
    </row>
    <row r="50" spans="1:8" ht="21" customHeight="1">
      <c r="A50" s="259"/>
      <c r="B50" s="259"/>
      <c r="C50" s="269"/>
      <c r="D50" s="263" t="s">
        <v>336</v>
      </c>
      <c r="E50" s="270" t="s">
        <v>42</v>
      </c>
      <c r="F50" s="270"/>
      <c r="G50" s="266" t="s">
        <v>42</v>
      </c>
      <c r="H50" s="266"/>
    </row>
    <row r="51" spans="1:8" ht="21" customHeight="1">
      <c r="A51" s="259"/>
      <c r="B51" s="259"/>
      <c r="C51" s="262" t="s">
        <v>379</v>
      </c>
      <c r="D51" s="263" t="s">
        <v>328</v>
      </c>
      <c r="E51" s="270" t="s">
        <v>380</v>
      </c>
      <c r="F51" s="270"/>
      <c r="G51" s="266" t="s">
        <v>381</v>
      </c>
      <c r="H51" s="266"/>
    </row>
    <row r="52" spans="1:8" ht="21" customHeight="1">
      <c r="A52" s="259"/>
      <c r="B52" s="259"/>
      <c r="C52" s="267"/>
      <c r="D52" s="263" t="s">
        <v>332</v>
      </c>
      <c r="E52" s="270" t="s">
        <v>42</v>
      </c>
      <c r="F52" s="270"/>
      <c r="G52" s="266" t="s">
        <v>42</v>
      </c>
      <c r="H52" s="266"/>
    </row>
    <row r="53" spans="1:8" ht="21" customHeight="1">
      <c r="A53" s="259"/>
      <c r="B53" s="259"/>
      <c r="C53" s="269"/>
      <c r="D53" s="263" t="s">
        <v>336</v>
      </c>
      <c r="E53" s="270" t="s">
        <v>42</v>
      </c>
      <c r="F53" s="270"/>
      <c r="G53" s="266" t="s">
        <v>42</v>
      </c>
      <c r="H53" s="266"/>
    </row>
    <row r="54" spans="1:8" ht="21" customHeight="1">
      <c r="A54" s="259"/>
      <c r="B54" s="259" t="s">
        <v>382</v>
      </c>
      <c r="C54" s="262" t="s">
        <v>383</v>
      </c>
      <c r="D54" s="263" t="s">
        <v>328</v>
      </c>
      <c r="E54" s="270" t="s">
        <v>42</v>
      </c>
      <c r="F54" s="270"/>
      <c r="G54" s="266" t="s">
        <v>42</v>
      </c>
      <c r="H54" s="266"/>
    </row>
    <row r="55" spans="1:8" ht="21" customHeight="1">
      <c r="A55" s="259"/>
      <c r="B55" s="259"/>
      <c r="C55" s="267"/>
      <c r="D55" s="263" t="s">
        <v>332</v>
      </c>
      <c r="E55" s="270" t="s">
        <v>42</v>
      </c>
      <c r="F55" s="270"/>
      <c r="G55" s="266" t="s">
        <v>42</v>
      </c>
      <c r="H55" s="266"/>
    </row>
    <row r="56" spans="1:8" ht="21" customHeight="1">
      <c r="A56" s="259"/>
      <c r="B56" s="259"/>
      <c r="C56" s="269"/>
      <c r="D56" s="263" t="s">
        <v>336</v>
      </c>
      <c r="E56" s="270" t="s">
        <v>42</v>
      </c>
      <c r="F56" s="270"/>
      <c r="G56" s="266" t="s">
        <v>42</v>
      </c>
      <c r="H56" s="266"/>
    </row>
    <row r="57" spans="1:8" ht="21" customHeight="1">
      <c r="A57" s="259"/>
      <c r="B57" s="259"/>
      <c r="C57" s="262" t="s">
        <v>384</v>
      </c>
      <c r="D57" s="263" t="s">
        <v>328</v>
      </c>
      <c r="E57" s="270" t="s">
        <v>385</v>
      </c>
      <c r="F57" s="270"/>
      <c r="G57" s="266" t="s">
        <v>386</v>
      </c>
      <c r="H57" s="266"/>
    </row>
    <row r="58" spans="1:8" ht="21" customHeight="1">
      <c r="A58" s="259"/>
      <c r="B58" s="259"/>
      <c r="C58" s="267"/>
      <c r="D58" s="263" t="s">
        <v>332</v>
      </c>
      <c r="E58" s="270" t="s">
        <v>42</v>
      </c>
      <c r="F58" s="270"/>
      <c r="G58" s="266" t="s">
        <v>42</v>
      </c>
      <c r="H58" s="266"/>
    </row>
    <row r="59" spans="1:8" ht="21" customHeight="1">
      <c r="A59" s="259"/>
      <c r="B59" s="259"/>
      <c r="C59" s="269"/>
      <c r="D59" s="263" t="s">
        <v>336</v>
      </c>
      <c r="E59" s="270" t="s">
        <v>42</v>
      </c>
      <c r="F59" s="270"/>
      <c r="G59" s="266" t="s">
        <v>42</v>
      </c>
      <c r="H59" s="266"/>
    </row>
    <row r="60" spans="1:8" ht="21" customHeight="1">
      <c r="A60" s="259"/>
      <c r="B60" s="259"/>
      <c r="C60" s="262" t="s">
        <v>387</v>
      </c>
      <c r="D60" s="263" t="s">
        <v>328</v>
      </c>
      <c r="E60" s="270" t="s">
        <v>42</v>
      </c>
      <c r="F60" s="270"/>
      <c r="G60" s="266" t="s">
        <v>42</v>
      </c>
      <c r="H60" s="266"/>
    </row>
    <row r="61" spans="1:8" ht="21" customHeight="1">
      <c r="A61" s="259"/>
      <c r="B61" s="259"/>
      <c r="C61" s="267"/>
      <c r="D61" s="263" t="s">
        <v>332</v>
      </c>
      <c r="E61" s="270" t="s">
        <v>42</v>
      </c>
      <c r="F61" s="270"/>
      <c r="G61" s="266" t="s">
        <v>42</v>
      </c>
      <c r="H61" s="266"/>
    </row>
    <row r="62" spans="1:8" ht="21" customHeight="1">
      <c r="A62" s="259"/>
      <c r="B62" s="259"/>
      <c r="C62" s="269"/>
      <c r="D62" s="263" t="s">
        <v>336</v>
      </c>
      <c r="E62" s="270" t="s">
        <v>42</v>
      </c>
      <c r="F62" s="270"/>
      <c r="G62" s="266" t="s">
        <v>42</v>
      </c>
      <c r="H62" s="266"/>
    </row>
    <row r="63" spans="1:8" ht="21" customHeight="1">
      <c r="A63" s="259"/>
      <c r="B63" s="259"/>
      <c r="C63" s="262" t="s">
        <v>388</v>
      </c>
      <c r="D63" s="263" t="s">
        <v>328</v>
      </c>
      <c r="E63" s="270" t="s">
        <v>389</v>
      </c>
      <c r="F63" s="270"/>
      <c r="G63" s="266" t="s">
        <v>390</v>
      </c>
      <c r="H63" s="266"/>
    </row>
    <row r="64" spans="1:8" ht="21" customHeight="1">
      <c r="A64" s="259"/>
      <c r="B64" s="259"/>
      <c r="C64" s="267"/>
      <c r="D64" s="263" t="s">
        <v>332</v>
      </c>
      <c r="E64" s="270" t="s">
        <v>42</v>
      </c>
      <c r="F64" s="270"/>
      <c r="G64" s="266" t="s">
        <v>42</v>
      </c>
      <c r="H64" s="266"/>
    </row>
    <row r="65" spans="1:8" ht="21" customHeight="1">
      <c r="A65" s="259"/>
      <c r="B65" s="271"/>
      <c r="C65" s="272"/>
      <c r="D65" s="263" t="s">
        <v>336</v>
      </c>
      <c r="E65" s="270" t="s">
        <v>42</v>
      </c>
      <c r="F65" s="270"/>
      <c r="G65" s="266" t="s">
        <v>42</v>
      </c>
      <c r="H65" s="266"/>
    </row>
    <row r="66" spans="1:8" ht="21" customHeight="1">
      <c r="A66" s="243"/>
      <c r="B66" s="236" t="s">
        <v>391</v>
      </c>
      <c r="C66" s="236" t="s">
        <v>392</v>
      </c>
      <c r="D66" s="263" t="s">
        <v>328</v>
      </c>
      <c r="E66" s="270" t="s">
        <v>393</v>
      </c>
      <c r="F66" s="270"/>
      <c r="G66" s="266" t="s">
        <v>394</v>
      </c>
      <c r="H66" s="266"/>
    </row>
    <row r="67" spans="1:8" ht="21" customHeight="1">
      <c r="A67" s="243"/>
      <c r="B67" s="236"/>
      <c r="C67" s="236"/>
      <c r="D67" s="263" t="s">
        <v>332</v>
      </c>
      <c r="E67" s="270" t="s">
        <v>42</v>
      </c>
      <c r="F67" s="270"/>
      <c r="G67" s="266" t="s">
        <v>42</v>
      </c>
      <c r="H67" s="266"/>
    </row>
    <row r="68" spans="1:8" ht="21" customHeight="1">
      <c r="A68" s="243"/>
      <c r="B68" s="236"/>
      <c r="C68" s="236"/>
      <c r="D68" s="273" t="s">
        <v>336</v>
      </c>
      <c r="E68" s="270" t="s">
        <v>42</v>
      </c>
      <c r="F68" s="270"/>
      <c r="G68" s="266" t="s">
        <v>42</v>
      </c>
      <c r="H68" s="266"/>
    </row>
    <row r="69" spans="5:8" ht="12.75">
      <c r="E69" s="274"/>
      <c r="F69" s="274"/>
      <c r="G69" s="274"/>
      <c r="H69" s="274"/>
    </row>
  </sheetData>
  <sheetProtection/>
  <mergeCells count="111">
    <mergeCell ref="B66:B68"/>
    <mergeCell ref="A17:A68"/>
    <mergeCell ref="B18:B53"/>
    <mergeCell ref="B54:B65"/>
    <mergeCell ref="C66:C68"/>
    <mergeCell ref="C63:C65"/>
    <mergeCell ref="C60:C62"/>
    <mergeCell ref="C57:C59"/>
    <mergeCell ref="C33:C47"/>
    <mergeCell ref="C18:C32"/>
    <mergeCell ref="C54:C56"/>
    <mergeCell ref="C51:C53"/>
    <mergeCell ref="C48:C50"/>
    <mergeCell ref="E63:F63"/>
    <mergeCell ref="E60:F60"/>
    <mergeCell ref="E59:F59"/>
    <mergeCell ref="E61:F61"/>
    <mergeCell ref="E62:F62"/>
    <mergeCell ref="E64:F64"/>
    <mergeCell ref="E65:F65"/>
    <mergeCell ref="E66:F66"/>
    <mergeCell ref="E67:F67"/>
    <mergeCell ref="E68:F68"/>
    <mergeCell ref="G29:H29"/>
    <mergeCell ref="G19:H19"/>
    <mergeCell ref="G18:H18"/>
    <mergeCell ref="G20:H20"/>
    <mergeCell ref="G21:H21"/>
    <mergeCell ref="G22:H22"/>
    <mergeCell ref="G23:H23"/>
    <mergeCell ref="G24:H24"/>
    <mergeCell ref="G25:H25"/>
    <mergeCell ref="G26:H26"/>
    <mergeCell ref="G27:H27"/>
    <mergeCell ref="G28:H28"/>
    <mergeCell ref="G30:H30"/>
    <mergeCell ref="G31:H31"/>
    <mergeCell ref="G45:H45"/>
    <mergeCell ref="G43:H43"/>
    <mergeCell ref="G44:H44"/>
    <mergeCell ref="G46:H46"/>
    <mergeCell ref="E58:F58"/>
    <mergeCell ref="E57:F57"/>
    <mergeCell ref="G57:H57"/>
    <mergeCell ref="G58:H58"/>
    <mergeCell ref="G59:H59"/>
    <mergeCell ref="G60:H60"/>
    <mergeCell ref="G61:H61"/>
    <mergeCell ref="G62:H62"/>
    <mergeCell ref="G63:H63"/>
    <mergeCell ref="G64:H64"/>
    <mergeCell ref="G65:H65"/>
    <mergeCell ref="G66:H66"/>
    <mergeCell ref="G67:H67"/>
    <mergeCell ref="G68:H68"/>
    <mergeCell ref="E56:F56"/>
    <mergeCell ref="E55:F55"/>
    <mergeCell ref="G55:H55"/>
    <mergeCell ref="G56:H56"/>
    <mergeCell ref="E47:F47"/>
    <mergeCell ref="E49:F49"/>
    <mergeCell ref="E48:F48"/>
    <mergeCell ref="E50:F50"/>
    <mergeCell ref="E51:F51"/>
    <mergeCell ref="E52:F52"/>
    <mergeCell ref="E53:F53"/>
    <mergeCell ref="E54:F54"/>
    <mergeCell ref="G47:H47"/>
    <mergeCell ref="G48:H48"/>
    <mergeCell ref="G49:H49"/>
    <mergeCell ref="G50:H50"/>
    <mergeCell ref="G51:H51"/>
    <mergeCell ref="G52:H52"/>
    <mergeCell ref="G53:H53"/>
    <mergeCell ref="G54:H54"/>
    <mergeCell ref="B15:E15"/>
    <mergeCell ref="A5:A15"/>
    <mergeCell ref="A4:B4"/>
    <mergeCell ref="B5:B6"/>
    <mergeCell ref="C5:E6"/>
    <mergeCell ref="C7:E7"/>
    <mergeCell ref="C8:E8"/>
    <mergeCell ref="C9:E9"/>
    <mergeCell ref="C10:E10"/>
    <mergeCell ref="C11:E11"/>
    <mergeCell ref="C12:E12"/>
    <mergeCell ref="C13:E13"/>
    <mergeCell ref="C14:E14"/>
    <mergeCell ref="A2:H2"/>
    <mergeCell ref="A3:H3"/>
    <mergeCell ref="F5:H5"/>
    <mergeCell ref="C4:H4"/>
    <mergeCell ref="B16:H16"/>
    <mergeCell ref="D17:F17"/>
    <mergeCell ref="G17:H17"/>
    <mergeCell ref="E18:F18"/>
    <mergeCell ref="E19:F19"/>
    <mergeCell ref="E32:F32"/>
    <mergeCell ref="E33:F33"/>
    <mergeCell ref="E34:F34"/>
    <mergeCell ref="G32:H32"/>
    <mergeCell ref="G33:H33"/>
    <mergeCell ref="G34:H34"/>
    <mergeCell ref="G35:H35"/>
    <mergeCell ref="G36:H36"/>
    <mergeCell ref="G37:H37"/>
    <mergeCell ref="G38:H38"/>
    <mergeCell ref="G39:H39"/>
    <mergeCell ref="G40:H40"/>
    <mergeCell ref="G41:H41"/>
    <mergeCell ref="G42:H42"/>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2:X18"/>
  <sheetViews>
    <sheetView showZeros="0" tabSelected="1" zoomScalePageLayoutView="0" workbookViewId="0" topLeftCell="A1">
      <selection activeCell="X20" sqref="X19:X20"/>
    </sheetView>
  </sheetViews>
  <sheetFormatPr defaultColWidth="9.33203125" defaultRowHeight="11.25"/>
  <cols>
    <col min="1" max="2" width="9.16015625" style="0" customWidth="1"/>
    <col min="3" max="3" width="14" style="0" customWidth="1"/>
    <col min="4" max="24" width="9.16015625" style="0" customWidth="1"/>
  </cols>
  <sheetData>
    <row r="2" spans="1:24" ht="12.75">
      <c r="A2" s="275" t="s">
        <v>395</v>
      </c>
      <c r="B2" s="275"/>
      <c r="C2" s="275"/>
      <c r="D2" s="275"/>
      <c r="E2" s="275"/>
      <c r="F2" s="275"/>
      <c r="G2" s="275"/>
      <c r="H2" s="275"/>
      <c r="I2" s="275"/>
      <c r="J2" s="275"/>
      <c r="K2" s="275"/>
      <c r="L2" s="275"/>
      <c r="M2" s="275"/>
      <c r="N2" s="275"/>
      <c r="O2" s="275"/>
      <c r="P2" s="275"/>
      <c r="Q2" s="275"/>
      <c r="R2" s="275"/>
      <c r="S2" s="275"/>
      <c r="T2" s="275"/>
      <c r="U2" s="275"/>
      <c r="V2" s="275"/>
      <c r="W2" s="275"/>
      <c r="X2" s="275"/>
    </row>
    <row r="3" spans="1:24" ht="12.75">
      <c r="A3" s="275"/>
      <c r="B3" s="275"/>
      <c r="C3" s="275"/>
      <c r="D3" s="275"/>
      <c r="E3" s="275"/>
      <c r="F3" s="275"/>
      <c r="G3" s="275"/>
      <c r="H3" s="275"/>
      <c r="I3" s="275"/>
      <c r="J3" s="275"/>
      <c r="K3" s="275"/>
      <c r="L3" s="275"/>
      <c r="M3" s="275"/>
      <c r="N3" s="275"/>
      <c r="O3" s="275"/>
      <c r="P3" s="275"/>
      <c r="Q3" s="275"/>
      <c r="R3" s="275"/>
      <c r="S3" s="275"/>
      <c r="T3" s="275"/>
      <c r="U3" s="275"/>
      <c r="V3" s="275"/>
      <c r="W3" s="275"/>
      <c r="X3" s="275"/>
    </row>
    <row r="4" spans="7:24" ht="12.75">
      <c r="G4" s="276"/>
      <c r="H4" s="277" t="s">
        <v>396</v>
      </c>
      <c r="I4" s="277"/>
      <c r="J4" s="277"/>
      <c r="K4" s="277"/>
      <c r="L4" s="277"/>
      <c r="M4" s="277"/>
      <c r="N4" s="277"/>
      <c r="O4" s="277"/>
      <c r="P4" s="277"/>
      <c r="Q4" s="278"/>
      <c r="V4" s="276"/>
      <c r="W4" s="279" t="s">
        <v>397</v>
      </c>
      <c r="X4" s="279"/>
    </row>
    <row r="5" spans="1:24" ht="12.75">
      <c r="A5" s="280" t="s">
        <v>283</v>
      </c>
      <c r="B5" s="280" t="s">
        <v>398</v>
      </c>
      <c r="C5" s="280" t="s">
        <v>399</v>
      </c>
      <c r="D5" s="280"/>
      <c r="E5" s="280"/>
      <c r="F5" s="280" t="s">
        <v>400</v>
      </c>
      <c r="G5" s="281" t="s">
        <v>401</v>
      </c>
      <c r="H5" s="282"/>
      <c r="I5" s="282"/>
      <c r="J5" s="282"/>
      <c r="K5" s="282"/>
      <c r="L5" s="282"/>
      <c r="M5" s="282"/>
      <c r="N5" s="282"/>
      <c r="O5" s="283" t="s">
        <v>402</v>
      </c>
      <c r="P5" s="284"/>
      <c r="Q5" s="285"/>
      <c r="R5" s="285"/>
      <c r="S5" s="285"/>
      <c r="T5" s="285"/>
      <c r="U5" s="285"/>
      <c r="V5" s="285"/>
      <c r="W5" s="286" t="s">
        <v>403</v>
      </c>
      <c r="X5" s="286"/>
    </row>
    <row r="6" spans="1:24" ht="12.75">
      <c r="A6" s="280"/>
      <c r="B6" s="280"/>
      <c r="C6" s="280"/>
      <c r="D6" s="280"/>
      <c r="E6" s="280"/>
      <c r="F6" s="287"/>
      <c r="G6" s="288" t="s">
        <v>327</v>
      </c>
      <c r="H6" s="289"/>
      <c r="I6" s="288" t="s">
        <v>360</v>
      </c>
      <c r="J6" s="289"/>
      <c r="K6" s="288" t="s">
        <v>374</v>
      </c>
      <c r="L6" s="289"/>
      <c r="M6" s="288" t="s">
        <v>379</v>
      </c>
      <c r="N6" s="289"/>
      <c r="O6" s="290" t="s">
        <v>404</v>
      </c>
      <c r="P6" s="291"/>
      <c r="Q6" s="290" t="s">
        <v>405</v>
      </c>
      <c r="R6" s="291"/>
      <c r="S6" s="290" t="s">
        <v>406</v>
      </c>
      <c r="T6" s="291"/>
      <c r="U6" s="290" t="s">
        <v>407</v>
      </c>
      <c r="V6" s="291"/>
      <c r="W6" s="290" t="s">
        <v>403</v>
      </c>
      <c r="X6" s="291"/>
    </row>
    <row r="7" spans="1:24" ht="12.75">
      <c r="A7" s="280"/>
      <c r="B7" s="280"/>
      <c r="C7" s="280" t="s">
        <v>408</v>
      </c>
      <c r="D7" s="280" t="s">
        <v>409</v>
      </c>
      <c r="E7" s="280" t="s">
        <v>410</v>
      </c>
      <c r="F7" s="287"/>
      <c r="G7" s="292"/>
      <c r="H7" s="293"/>
      <c r="I7" s="292"/>
      <c r="J7" s="293"/>
      <c r="K7" s="292"/>
      <c r="L7" s="293"/>
      <c r="M7" s="292"/>
      <c r="N7" s="293"/>
      <c r="O7" s="294"/>
      <c r="P7" s="295"/>
      <c r="Q7" s="294"/>
      <c r="R7" s="295"/>
      <c r="S7" s="294"/>
      <c r="T7" s="295"/>
      <c r="U7" s="294"/>
      <c r="V7" s="295"/>
      <c r="W7" s="294"/>
      <c r="X7" s="295"/>
    </row>
    <row r="8" spans="1:24" ht="12.75">
      <c r="A8" s="280"/>
      <c r="B8" s="280"/>
      <c r="C8" s="280"/>
      <c r="D8" s="280"/>
      <c r="E8" s="280"/>
      <c r="F8" s="280"/>
      <c r="G8" s="296" t="s">
        <v>411</v>
      </c>
      <c r="H8" s="297" t="s">
        <v>412</v>
      </c>
      <c r="I8" s="296" t="s">
        <v>411</v>
      </c>
      <c r="J8" s="297" t="s">
        <v>412</v>
      </c>
      <c r="K8" s="297" t="s">
        <v>411</v>
      </c>
      <c r="L8" s="297" t="s">
        <v>412</v>
      </c>
      <c r="M8" s="297" t="s">
        <v>411</v>
      </c>
      <c r="N8" s="297" t="s">
        <v>412</v>
      </c>
      <c r="O8" s="297" t="s">
        <v>411</v>
      </c>
      <c r="P8" s="297" t="s">
        <v>412</v>
      </c>
      <c r="Q8" s="297" t="s">
        <v>411</v>
      </c>
      <c r="R8" s="297" t="s">
        <v>412</v>
      </c>
      <c r="S8" s="297" t="s">
        <v>411</v>
      </c>
      <c r="T8" s="297" t="s">
        <v>412</v>
      </c>
      <c r="U8" s="297" t="s">
        <v>411</v>
      </c>
      <c r="V8" s="297" t="s">
        <v>412</v>
      </c>
      <c r="W8" s="297" t="s">
        <v>411</v>
      </c>
      <c r="X8" s="297" t="s">
        <v>412</v>
      </c>
    </row>
    <row r="9" spans="1:24" ht="12.75">
      <c r="A9" s="298" t="s">
        <v>42</v>
      </c>
      <c r="B9" s="298" t="s">
        <v>42</v>
      </c>
      <c r="C9" s="299" t="s">
        <v>42</v>
      </c>
      <c r="D9" s="299" t="s">
        <v>42</v>
      </c>
      <c r="E9" s="299" t="e">
        <f>C9-D9</f>
        <v>#VALUE!</v>
      </c>
      <c r="F9" s="300" t="s">
        <v>42</v>
      </c>
      <c r="G9" s="300" t="s">
        <v>42</v>
      </c>
      <c r="H9" s="300" t="s">
        <v>42</v>
      </c>
      <c r="I9" s="300" t="s">
        <v>42</v>
      </c>
      <c r="J9" s="300" t="s">
        <v>42</v>
      </c>
      <c r="K9" s="300" t="s">
        <v>42</v>
      </c>
      <c r="L9" s="300" t="s">
        <v>42</v>
      </c>
      <c r="M9" s="300" t="s">
        <v>42</v>
      </c>
      <c r="N9" s="300" t="s">
        <v>42</v>
      </c>
      <c r="O9" s="300" t="s">
        <v>42</v>
      </c>
      <c r="P9" s="300" t="s">
        <v>42</v>
      </c>
      <c r="Q9" s="300" t="s">
        <v>42</v>
      </c>
      <c r="R9" s="300" t="s">
        <v>42</v>
      </c>
      <c r="S9" s="300" t="s">
        <v>42</v>
      </c>
      <c r="T9" s="300" t="s">
        <v>42</v>
      </c>
      <c r="U9" s="300" t="s">
        <v>42</v>
      </c>
      <c r="V9" s="300" t="s">
        <v>42</v>
      </c>
      <c r="W9" s="300" t="s">
        <v>42</v>
      </c>
      <c r="X9" s="300" t="s">
        <v>42</v>
      </c>
    </row>
    <row r="10" spans="1:24" ht="12.75">
      <c r="A10" s="298" t="s">
        <v>42</v>
      </c>
      <c r="B10" s="298" t="s">
        <v>42</v>
      </c>
      <c r="C10" s="299" t="s">
        <v>42</v>
      </c>
      <c r="D10" s="299" t="s">
        <v>42</v>
      </c>
      <c r="E10" s="299" t="e">
        <f>C10-D10</f>
        <v>#VALUE!</v>
      </c>
      <c r="F10" s="300" t="s">
        <v>42</v>
      </c>
      <c r="G10" s="300" t="s">
        <v>42</v>
      </c>
      <c r="H10" s="300" t="s">
        <v>42</v>
      </c>
      <c r="I10" s="300" t="s">
        <v>42</v>
      </c>
      <c r="J10" s="300" t="s">
        <v>42</v>
      </c>
      <c r="K10" s="300" t="s">
        <v>42</v>
      </c>
      <c r="L10" s="300" t="s">
        <v>42</v>
      </c>
      <c r="M10" s="300" t="s">
        <v>42</v>
      </c>
      <c r="N10" s="300" t="s">
        <v>42</v>
      </c>
      <c r="O10" s="300" t="s">
        <v>42</v>
      </c>
      <c r="P10" s="300" t="s">
        <v>42</v>
      </c>
      <c r="Q10" s="300" t="s">
        <v>42</v>
      </c>
      <c r="R10" s="300" t="s">
        <v>42</v>
      </c>
      <c r="S10" s="300" t="s">
        <v>42</v>
      </c>
      <c r="T10" s="300" t="s">
        <v>42</v>
      </c>
      <c r="U10" s="300" t="s">
        <v>42</v>
      </c>
      <c r="V10" s="300" t="s">
        <v>42</v>
      </c>
      <c r="W10" s="300" t="s">
        <v>42</v>
      </c>
      <c r="X10" s="300" t="s">
        <v>42</v>
      </c>
    </row>
    <row r="11" spans="1:24" ht="12.75">
      <c r="A11" s="298" t="s">
        <v>42</v>
      </c>
      <c r="B11" s="298" t="s">
        <v>42</v>
      </c>
      <c r="C11" s="299" t="s">
        <v>42</v>
      </c>
      <c r="D11" s="299" t="s">
        <v>42</v>
      </c>
      <c r="E11" s="299" t="e">
        <f>C11-D11</f>
        <v>#VALUE!</v>
      </c>
      <c r="F11" s="300" t="s">
        <v>42</v>
      </c>
      <c r="G11" s="300" t="s">
        <v>42</v>
      </c>
      <c r="H11" s="300" t="s">
        <v>42</v>
      </c>
      <c r="I11" s="300" t="s">
        <v>42</v>
      </c>
      <c r="J11" s="300" t="s">
        <v>42</v>
      </c>
      <c r="K11" s="300" t="s">
        <v>42</v>
      </c>
      <c r="L11" s="300" t="s">
        <v>42</v>
      </c>
      <c r="M11" s="300" t="s">
        <v>42</v>
      </c>
      <c r="N11" s="300" t="s">
        <v>42</v>
      </c>
      <c r="O11" s="300" t="s">
        <v>42</v>
      </c>
      <c r="P11" s="300" t="s">
        <v>42</v>
      </c>
      <c r="Q11" s="300" t="s">
        <v>42</v>
      </c>
      <c r="R11" s="300" t="s">
        <v>42</v>
      </c>
      <c r="S11" s="300" t="s">
        <v>42</v>
      </c>
      <c r="T11" s="300" t="s">
        <v>42</v>
      </c>
      <c r="U11" s="300" t="s">
        <v>42</v>
      </c>
      <c r="V11" s="300" t="s">
        <v>42</v>
      </c>
      <c r="W11" s="300" t="s">
        <v>42</v>
      </c>
      <c r="X11" s="300" t="s">
        <v>42</v>
      </c>
    </row>
    <row r="12" spans="1:24" ht="12.75">
      <c r="A12" s="298" t="s">
        <v>42</v>
      </c>
      <c r="B12" s="298" t="s">
        <v>42</v>
      </c>
      <c r="C12" s="299" t="s">
        <v>42</v>
      </c>
      <c r="D12" s="299" t="s">
        <v>42</v>
      </c>
      <c r="E12" s="299" t="e">
        <f>C12-D12</f>
        <v>#VALUE!</v>
      </c>
      <c r="F12" s="300" t="s">
        <v>42</v>
      </c>
      <c r="G12" s="300" t="s">
        <v>42</v>
      </c>
      <c r="H12" s="300" t="s">
        <v>42</v>
      </c>
      <c r="I12" s="300" t="s">
        <v>42</v>
      </c>
      <c r="J12" s="300" t="s">
        <v>42</v>
      </c>
      <c r="K12" s="300" t="s">
        <v>42</v>
      </c>
      <c r="L12" s="300" t="s">
        <v>42</v>
      </c>
      <c r="M12" s="300" t="s">
        <v>42</v>
      </c>
      <c r="N12" s="300" t="s">
        <v>42</v>
      </c>
      <c r="O12" s="300" t="s">
        <v>42</v>
      </c>
      <c r="P12" s="300" t="s">
        <v>42</v>
      </c>
      <c r="Q12" s="300" t="s">
        <v>42</v>
      </c>
      <c r="R12" s="300" t="s">
        <v>42</v>
      </c>
      <c r="S12" s="300" t="s">
        <v>42</v>
      </c>
      <c r="T12" s="300" t="s">
        <v>42</v>
      </c>
      <c r="U12" s="300" t="s">
        <v>42</v>
      </c>
      <c r="V12" s="300" t="s">
        <v>42</v>
      </c>
      <c r="W12" s="300" t="s">
        <v>42</v>
      </c>
      <c r="X12" s="300" t="s">
        <v>42</v>
      </c>
    </row>
    <row r="13" spans="1:24" ht="12.75">
      <c r="A13" s="298" t="s">
        <v>42</v>
      </c>
      <c r="B13" s="298" t="s">
        <v>42</v>
      </c>
      <c r="C13" s="299" t="s">
        <v>42</v>
      </c>
      <c r="D13" s="299" t="s">
        <v>42</v>
      </c>
      <c r="E13" s="299" t="e">
        <f>C13-D13</f>
        <v>#VALUE!</v>
      </c>
      <c r="F13" s="300" t="s">
        <v>42</v>
      </c>
      <c r="G13" s="300" t="s">
        <v>42</v>
      </c>
      <c r="H13" s="300" t="s">
        <v>42</v>
      </c>
      <c r="I13" s="300" t="s">
        <v>42</v>
      </c>
      <c r="J13" s="300" t="s">
        <v>42</v>
      </c>
      <c r="K13" s="300" t="s">
        <v>42</v>
      </c>
      <c r="L13" s="300" t="s">
        <v>42</v>
      </c>
      <c r="M13" s="300" t="s">
        <v>42</v>
      </c>
      <c r="N13" s="300" t="s">
        <v>42</v>
      </c>
      <c r="O13" s="300" t="s">
        <v>42</v>
      </c>
      <c r="P13" s="300" t="s">
        <v>42</v>
      </c>
      <c r="Q13" s="300" t="s">
        <v>42</v>
      </c>
      <c r="R13" s="300" t="s">
        <v>42</v>
      </c>
      <c r="S13" s="300" t="s">
        <v>42</v>
      </c>
      <c r="T13" s="300" t="s">
        <v>42</v>
      </c>
      <c r="U13" s="300" t="s">
        <v>42</v>
      </c>
      <c r="V13" s="300" t="s">
        <v>42</v>
      </c>
      <c r="W13" s="300" t="s">
        <v>42</v>
      </c>
      <c r="X13" s="300" t="s">
        <v>42</v>
      </c>
    </row>
    <row r="14" spans="1:24" ht="12.75">
      <c r="A14" s="298" t="s">
        <v>42</v>
      </c>
      <c r="B14" s="298" t="s">
        <v>42</v>
      </c>
      <c r="C14" s="299" t="s">
        <v>42</v>
      </c>
      <c r="D14" s="299" t="s">
        <v>42</v>
      </c>
      <c r="E14" s="299" t="e">
        <f>C14-D14</f>
        <v>#VALUE!</v>
      </c>
      <c r="F14" s="300" t="s">
        <v>42</v>
      </c>
      <c r="G14" s="300" t="s">
        <v>42</v>
      </c>
      <c r="H14" s="300" t="s">
        <v>42</v>
      </c>
      <c r="I14" s="300" t="s">
        <v>42</v>
      </c>
      <c r="J14" s="300" t="s">
        <v>42</v>
      </c>
      <c r="K14" s="300" t="s">
        <v>42</v>
      </c>
      <c r="L14" s="300" t="s">
        <v>42</v>
      </c>
      <c r="M14" s="300" t="s">
        <v>42</v>
      </c>
      <c r="N14" s="300" t="s">
        <v>42</v>
      </c>
      <c r="O14" s="300" t="s">
        <v>42</v>
      </c>
      <c r="P14" s="300" t="s">
        <v>42</v>
      </c>
      <c r="Q14" s="300" t="s">
        <v>42</v>
      </c>
      <c r="R14" s="300" t="s">
        <v>42</v>
      </c>
      <c r="S14" s="300" t="s">
        <v>42</v>
      </c>
      <c r="T14" s="300" t="s">
        <v>42</v>
      </c>
      <c r="U14" s="300" t="s">
        <v>42</v>
      </c>
      <c r="V14" s="300" t="s">
        <v>42</v>
      </c>
      <c r="W14" s="300" t="s">
        <v>42</v>
      </c>
      <c r="X14" s="300" t="s">
        <v>42</v>
      </c>
    </row>
    <row r="15" spans="1:24" ht="12.75">
      <c r="A15" s="298" t="s">
        <v>42</v>
      </c>
      <c r="B15" s="298" t="s">
        <v>42</v>
      </c>
      <c r="C15" s="299" t="s">
        <v>42</v>
      </c>
      <c r="D15" s="299" t="s">
        <v>42</v>
      </c>
      <c r="E15" s="299" t="e">
        <f>C15-D15</f>
        <v>#VALUE!</v>
      </c>
      <c r="F15" s="300" t="s">
        <v>42</v>
      </c>
      <c r="G15" s="300" t="s">
        <v>42</v>
      </c>
      <c r="H15" s="300" t="s">
        <v>42</v>
      </c>
      <c r="I15" s="300" t="s">
        <v>42</v>
      </c>
      <c r="J15" s="300" t="s">
        <v>42</v>
      </c>
      <c r="K15" s="300" t="s">
        <v>42</v>
      </c>
      <c r="L15" s="300" t="s">
        <v>42</v>
      </c>
      <c r="M15" s="300" t="s">
        <v>42</v>
      </c>
      <c r="N15" s="300" t="s">
        <v>42</v>
      </c>
      <c r="O15" s="300" t="s">
        <v>42</v>
      </c>
      <c r="P15" s="300" t="s">
        <v>42</v>
      </c>
      <c r="Q15" s="300" t="s">
        <v>42</v>
      </c>
      <c r="R15" s="300" t="s">
        <v>42</v>
      </c>
      <c r="S15" s="300" t="s">
        <v>42</v>
      </c>
      <c r="T15" s="300" t="s">
        <v>42</v>
      </c>
      <c r="U15" s="300" t="s">
        <v>42</v>
      </c>
      <c r="V15" s="300" t="s">
        <v>42</v>
      </c>
      <c r="W15" s="300" t="s">
        <v>42</v>
      </c>
      <c r="X15" s="300" t="s">
        <v>42</v>
      </c>
    </row>
    <row r="16" spans="1:24" ht="12.75">
      <c r="A16" s="298" t="s">
        <v>42</v>
      </c>
      <c r="B16" s="298" t="s">
        <v>42</v>
      </c>
      <c r="C16" s="299" t="s">
        <v>42</v>
      </c>
      <c r="D16" s="299" t="s">
        <v>42</v>
      </c>
      <c r="E16" s="299" t="e">
        <f>C16-D16</f>
        <v>#VALUE!</v>
      </c>
      <c r="F16" s="300" t="s">
        <v>42</v>
      </c>
      <c r="G16" s="300" t="s">
        <v>42</v>
      </c>
      <c r="H16" s="300" t="s">
        <v>42</v>
      </c>
      <c r="I16" s="300" t="s">
        <v>42</v>
      </c>
      <c r="J16" s="300" t="s">
        <v>42</v>
      </c>
      <c r="K16" s="300" t="s">
        <v>42</v>
      </c>
      <c r="L16" s="300" t="s">
        <v>42</v>
      </c>
      <c r="M16" s="300" t="s">
        <v>42</v>
      </c>
      <c r="N16" s="300" t="s">
        <v>42</v>
      </c>
      <c r="O16" s="300" t="s">
        <v>42</v>
      </c>
      <c r="P16" s="300" t="s">
        <v>42</v>
      </c>
      <c r="Q16" s="300" t="s">
        <v>42</v>
      </c>
      <c r="R16" s="300" t="s">
        <v>42</v>
      </c>
      <c r="S16" s="300" t="s">
        <v>42</v>
      </c>
      <c r="T16" s="300" t="s">
        <v>42</v>
      </c>
      <c r="U16" s="300" t="s">
        <v>42</v>
      </c>
      <c r="V16" s="300" t="s">
        <v>42</v>
      </c>
      <c r="W16" s="300" t="s">
        <v>42</v>
      </c>
      <c r="X16" s="300" t="s">
        <v>42</v>
      </c>
    </row>
    <row r="17" spans="1:24" ht="12.75">
      <c r="A17" s="298" t="s">
        <v>42</v>
      </c>
      <c r="B17" s="298" t="s">
        <v>42</v>
      </c>
      <c r="C17" s="299" t="s">
        <v>42</v>
      </c>
      <c r="D17" s="299" t="s">
        <v>42</v>
      </c>
      <c r="E17" s="299" t="e">
        <f>C17-D17</f>
        <v>#VALUE!</v>
      </c>
      <c r="F17" s="300" t="s">
        <v>42</v>
      </c>
      <c r="G17" s="300" t="s">
        <v>42</v>
      </c>
      <c r="H17" s="300" t="s">
        <v>42</v>
      </c>
      <c r="I17" s="300" t="s">
        <v>42</v>
      </c>
      <c r="J17" s="300" t="s">
        <v>42</v>
      </c>
      <c r="K17" s="300" t="s">
        <v>42</v>
      </c>
      <c r="L17" s="300" t="s">
        <v>42</v>
      </c>
      <c r="M17" s="300" t="s">
        <v>42</v>
      </c>
      <c r="N17" s="300" t="s">
        <v>42</v>
      </c>
      <c r="O17" s="300" t="s">
        <v>42</v>
      </c>
      <c r="P17" s="300" t="s">
        <v>42</v>
      </c>
      <c r="Q17" s="300" t="s">
        <v>42</v>
      </c>
      <c r="R17" s="300" t="s">
        <v>42</v>
      </c>
      <c r="S17" s="300" t="s">
        <v>42</v>
      </c>
      <c r="T17" s="300" t="s">
        <v>42</v>
      </c>
      <c r="U17" s="300" t="s">
        <v>42</v>
      </c>
      <c r="V17" s="300" t="s">
        <v>42</v>
      </c>
      <c r="W17" s="300" t="s">
        <v>42</v>
      </c>
      <c r="X17" s="300" t="s">
        <v>42</v>
      </c>
    </row>
    <row r="18" spans="1:24" ht="12.75">
      <c r="A18" s="298" t="s">
        <v>42</v>
      </c>
      <c r="B18" s="298" t="s">
        <v>42</v>
      </c>
      <c r="C18" s="299" t="s">
        <v>42</v>
      </c>
      <c r="D18" s="299" t="s">
        <v>42</v>
      </c>
      <c r="E18" s="299" t="e">
        <f>C18-D18</f>
        <v>#VALUE!</v>
      </c>
      <c r="F18" s="300" t="s">
        <v>42</v>
      </c>
      <c r="G18" s="300" t="s">
        <v>42</v>
      </c>
      <c r="H18" s="300" t="s">
        <v>42</v>
      </c>
      <c r="I18" s="300" t="s">
        <v>42</v>
      </c>
      <c r="J18" s="300" t="s">
        <v>42</v>
      </c>
      <c r="K18" s="300" t="s">
        <v>42</v>
      </c>
      <c r="L18" s="300" t="s">
        <v>42</v>
      </c>
      <c r="M18" s="300" t="s">
        <v>42</v>
      </c>
      <c r="N18" s="300" t="s">
        <v>42</v>
      </c>
      <c r="O18" s="300" t="s">
        <v>42</v>
      </c>
      <c r="P18" s="300" t="s">
        <v>42</v>
      </c>
      <c r="Q18" s="300" t="s">
        <v>42</v>
      </c>
      <c r="R18" s="300" t="s">
        <v>42</v>
      </c>
      <c r="S18" s="300" t="s">
        <v>42</v>
      </c>
      <c r="T18" s="300" t="s">
        <v>42</v>
      </c>
      <c r="U18" s="300" t="s">
        <v>42</v>
      </c>
      <c r="V18" s="300" t="s">
        <v>42</v>
      </c>
      <c r="W18" s="300" t="s">
        <v>42</v>
      </c>
      <c r="X18" s="300" t="s">
        <v>42</v>
      </c>
    </row>
  </sheetData>
  <sheetProtection/>
  <mergeCells count="22">
    <mergeCell ref="W5:X5"/>
    <mergeCell ref="A2:X3"/>
    <mergeCell ref="O5:V5"/>
    <mergeCell ref="G5:N5"/>
    <mergeCell ref="H4:P4"/>
    <mergeCell ref="W4:X4"/>
    <mergeCell ref="A5:A8"/>
    <mergeCell ref="F5:F8"/>
    <mergeCell ref="B5:B8"/>
    <mergeCell ref="C5:E6"/>
    <mergeCell ref="C7:C8"/>
    <mergeCell ref="D7:D8"/>
    <mergeCell ref="E7:E8"/>
    <mergeCell ref="G6:H7"/>
    <mergeCell ref="I6:J7"/>
    <mergeCell ref="K6:L7"/>
    <mergeCell ref="M6:N7"/>
    <mergeCell ref="O6:P7"/>
    <mergeCell ref="Q6:R7"/>
    <mergeCell ref="S6:T7"/>
    <mergeCell ref="U6:V7"/>
    <mergeCell ref="W6:X7"/>
  </mergeCells>
  <printOptions horizontalCentered="1"/>
  <pageMargins left="0.39375001192092896" right="0.39375001192092896" top="0.39375001192092896" bottom="0.39375001192092896" header="0" footer="0"/>
  <pageSetup errors="blank"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AC9"/>
  <sheetViews>
    <sheetView showGridLines="0" showZeros="0" zoomScalePageLayoutView="0" workbookViewId="0" topLeftCell="A1">
      <selection activeCell="A1" sqref="A1"/>
    </sheetView>
  </sheetViews>
  <sheetFormatPr defaultColWidth="9.33203125" defaultRowHeight="11.25"/>
  <cols>
    <col min="1" max="1" width="28.16015625" style="0" customWidth="1"/>
    <col min="2" max="2" width="11.5" style="0" customWidth="1"/>
  </cols>
  <sheetData>
    <row r="1" spans="1:24" ht="12.75">
      <c r="A1" s="11" t="s">
        <v>5</v>
      </c>
      <c r="B1" s="11"/>
      <c r="C1" s="11"/>
      <c r="D1" s="11"/>
      <c r="E1" s="11"/>
      <c r="F1" s="11"/>
      <c r="G1" s="11"/>
      <c r="H1" s="11"/>
      <c r="I1" s="11"/>
      <c r="J1" s="11"/>
      <c r="K1" s="11"/>
      <c r="L1" s="11"/>
      <c r="M1" s="11"/>
      <c r="N1" s="11"/>
      <c r="O1" s="11"/>
      <c r="P1" s="11"/>
      <c r="Q1" s="11"/>
      <c r="R1" s="11"/>
      <c r="S1" s="11"/>
      <c r="T1" s="11"/>
      <c r="U1" s="11"/>
      <c r="V1" s="11"/>
      <c r="W1" s="11"/>
      <c r="X1" s="12"/>
    </row>
    <row r="2" spans="1:29" ht="12.75">
      <c r="A2" s="13"/>
      <c r="B2" s="13"/>
      <c r="C2" s="13"/>
      <c r="D2" s="13"/>
      <c r="E2" s="13"/>
      <c r="F2" s="13"/>
      <c r="G2" s="13"/>
      <c r="H2" s="13"/>
      <c r="I2" s="13"/>
      <c r="J2" s="13"/>
      <c r="K2" s="13"/>
      <c r="L2" s="13"/>
      <c r="M2" s="13"/>
      <c r="N2" s="13"/>
      <c r="O2" s="13"/>
      <c r="P2" s="13"/>
      <c r="Q2" s="13"/>
      <c r="R2" s="13"/>
      <c r="S2" s="13"/>
      <c r="T2" s="13"/>
      <c r="U2" s="13"/>
      <c r="V2" s="13"/>
      <c r="W2" s="13"/>
      <c r="X2" s="14"/>
      <c r="AB2" s="15"/>
      <c r="AC2" s="15"/>
    </row>
    <row r="3" spans="1:29" ht="12.75">
      <c r="A3" s="16" t="s">
        <v>6</v>
      </c>
      <c r="B3" s="17"/>
      <c r="C3" s="18"/>
      <c r="D3" s="18"/>
      <c r="E3" s="18"/>
      <c r="F3" s="18"/>
      <c r="G3" s="18"/>
      <c r="H3" s="18"/>
      <c r="I3" s="18"/>
      <c r="J3" s="18"/>
      <c r="K3" s="18"/>
      <c r="L3" s="18"/>
      <c r="M3" s="18"/>
      <c r="N3" s="18"/>
      <c r="O3" s="18"/>
      <c r="P3" s="18"/>
      <c r="Q3" s="18"/>
      <c r="R3" s="18"/>
      <c r="S3" s="18"/>
      <c r="T3" s="18"/>
      <c r="U3" s="19"/>
      <c r="V3" s="19"/>
      <c r="AA3" s="20"/>
      <c r="AB3" s="21" t="s">
        <v>7</v>
      </c>
      <c r="AC3" s="22"/>
    </row>
    <row r="4" spans="1:29" ht="15.75" customHeight="1">
      <c r="A4" s="23" t="s">
        <v>8</v>
      </c>
      <c r="B4" s="23" t="s">
        <v>9</v>
      </c>
      <c r="C4" s="24" t="s">
        <v>10</v>
      </c>
      <c r="D4" s="25"/>
      <c r="E4" s="25"/>
      <c r="F4" s="25"/>
      <c r="G4" s="25" t="s">
        <v>11</v>
      </c>
      <c r="H4" s="26"/>
      <c r="I4" s="26"/>
      <c r="J4" s="26"/>
      <c r="K4" s="26"/>
      <c r="L4" s="26"/>
      <c r="M4" s="26"/>
      <c r="N4" s="26" t="s">
        <v>12</v>
      </c>
      <c r="O4" s="26" t="s">
        <v>13</v>
      </c>
      <c r="P4" s="25" t="s">
        <v>14</v>
      </c>
      <c r="Q4" s="25"/>
      <c r="R4" s="25"/>
      <c r="S4" s="25"/>
      <c r="T4" s="25"/>
      <c r="U4" s="25"/>
      <c r="V4" s="25" t="s">
        <v>15</v>
      </c>
      <c r="W4" s="25"/>
      <c r="X4" s="25"/>
      <c r="Y4" s="25"/>
      <c r="Z4" s="25"/>
      <c r="AA4" s="25"/>
      <c r="AB4" s="25"/>
      <c r="AC4" s="25"/>
    </row>
    <row r="5" spans="1:29" ht="23.25" customHeight="1">
      <c r="A5" s="27"/>
      <c r="B5" s="27"/>
      <c r="C5" s="28" t="s">
        <v>16</v>
      </c>
      <c r="D5" s="26" t="s">
        <v>17</v>
      </c>
      <c r="E5" s="26" t="s">
        <v>18</v>
      </c>
      <c r="F5" s="26" t="s">
        <v>19</v>
      </c>
      <c r="G5" s="25" t="s">
        <v>20</v>
      </c>
      <c r="H5" s="26"/>
      <c r="I5" s="26"/>
      <c r="J5" s="26"/>
      <c r="K5" s="26"/>
      <c r="L5" s="26"/>
      <c r="M5" s="26"/>
      <c r="N5" s="26"/>
      <c r="O5" s="26"/>
      <c r="P5" s="26" t="s">
        <v>21</v>
      </c>
      <c r="Q5" s="26" t="s">
        <v>22</v>
      </c>
      <c r="R5" s="26" t="s">
        <v>23</v>
      </c>
      <c r="S5" s="26" t="s">
        <v>24</v>
      </c>
      <c r="T5" s="26" t="s">
        <v>25</v>
      </c>
      <c r="U5" s="26" t="s">
        <v>26</v>
      </c>
      <c r="V5" s="26" t="s">
        <v>27</v>
      </c>
      <c r="W5" s="26" t="s">
        <v>28</v>
      </c>
      <c r="X5" s="26" t="s">
        <v>29</v>
      </c>
      <c r="Y5" s="26" t="s">
        <v>30</v>
      </c>
      <c r="Z5" s="26" t="s">
        <v>31</v>
      </c>
      <c r="AA5" s="26" t="s">
        <v>32</v>
      </c>
      <c r="AB5" s="26" t="s">
        <v>33</v>
      </c>
      <c r="AC5" s="26" t="s">
        <v>34</v>
      </c>
    </row>
    <row r="6" spans="1:29" ht="24" customHeight="1">
      <c r="A6" s="29"/>
      <c r="B6" s="29"/>
      <c r="C6" s="30"/>
      <c r="D6" s="31"/>
      <c r="E6" s="31"/>
      <c r="F6" s="31"/>
      <c r="G6" s="31" t="s">
        <v>35</v>
      </c>
      <c r="H6" s="31" t="s">
        <v>36</v>
      </c>
      <c r="I6" s="31" t="s">
        <v>37</v>
      </c>
      <c r="J6" s="31" t="s">
        <v>38</v>
      </c>
      <c r="K6" s="31" t="s">
        <v>39</v>
      </c>
      <c r="L6" s="31" t="s">
        <v>40</v>
      </c>
      <c r="M6" s="31" t="s">
        <v>41</v>
      </c>
      <c r="N6" s="31"/>
      <c r="O6" s="31"/>
      <c r="P6" s="31"/>
      <c r="Q6" s="31"/>
      <c r="R6" s="31"/>
      <c r="S6" s="31"/>
      <c r="T6" s="31"/>
      <c r="U6" s="31"/>
      <c r="V6" s="31"/>
      <c r="W6" s="31"/>
      <c r="X6" s="31"/>
      <c r="Y6" s="31"/>
      <c r="Z6" s="31"/>
      <c r="AA6" s="31"/>
      <c r="AB6" s="31"/>
      <c r="AC6" s="31"/>
    </row>
    <row r="7" spans="1:29" ht="12.75">
      <c r="A7" s="32" t="s">
        <v>42</v>
      </c>
      <c r="B7" s="33">
        <f>SUM(G7,N7,O7,P7,V7)</f>
        <v>81</v>
      </c>
      <c r="C7" s="33">
        <v>25</v>
      </c>
      <c r="D7" s="33">
        <v>12</v>
      </c>
      <c r="E7" s="33">
        <v>7</v>
      </c>
      <c r="F7" s="33">
        <v>0</v>
      </c>
      <c r="G7" s="33">
        <v>48</v>
      </c>
      <c r="H7" s="33">
        <v>23</v>
      </c>
      <c r="I7" s="33">
        <v>3</v>
      </c>
      <c r="J7" s="33">
        <v>15</v>
      </c>
      <c r="K7" s="33">
        <v>0</v>
      </c>
      <c r="L7" s="33">
        <v>7</v>
      </c>
      <c r="M7" s="33">
        <v>0</v>
      </c>
      <c r="N7" s="33">
        <v>0</v>
      </c>
      <c r="O7" s="33">
        <v>0</v>
      </c>
      <c r="P7" s="33">
        <v>24</v>
      </c>
      <c r="Q7" s="33">
        <v>0</v>
      </c>
      <c r="R7" s="33">
        <v>3</v>
      </c>
      <c r="S7" s="33">
        <v>21</v>
      </c>
      <c r="T7" s="33">
        <v>0</v>
      </c>
      <c r="U7" s="33">
        <v>24</v>
      </c>
      <c r="V7" s="33">
        <v>9</v>
      </c>
      <c r="W7" s="33">
        <v>9</v>
      </c>
      <c r="X7" s="33">
        <v>0</v>
      </c>
      <c r="Y7" s="33">
        <v>0</v>
      </c>
      <c r="Z7" s="33">
        <v>0</v>
      </c>
      <c r="AA7" s="33">
        <v>0</v>
      </c>
      <c r="AB7" s="33">
        <v>0</v>
      </c>
      <c r="AC7" s="33">
        <v>0</v>
      </c>
    </row>
    <row r="8" spans="1:29" ht="12.75">
      <c r="A8" s="32" t="s">
        <v>42</v>
      </c>
      <c r="B8" s="33">
        <f>SUM(G8,N8,O8,P8,V8)</f>
        <v>81</v>
      </c>
      <c r="C8" s="33">
        <v>25</v>
      </c>
      <c r="D8" s="33">
        <v>12</v>
      </c>
      <c r="E8" s="33">
        <v>7</v>
      </c>
      <c r="F8" s="33">
        <v>0</v>
      </c>
      <c r="G8" s="33">
        <v>48</v>
      </c>
      <c r="H8" s="33">
        <v>23</v>
      </c>
      <c r="I8" s="33">
        <v>3</v>
      </c>
      <c r="J8" s="33">
        <v>15</v>
      </c>
      <c r="K8" s="33">
        <v>0</v>
      </c>
      <c r="L8" s="33">
        <v>7</v>
      </c>
      <c r="M8" s="33">
        <v>0</v>
      </c>
      <c r="N8" s="33">
        <v>0</v>
      </c>
      <c r="O8" s="33">
        <v>0</v>
      </c>
      <c r="P8" s="33">
        <v>24</v>
      </c>
      <c r="Q8" s="33">
        <v>0</v>
      </c>
      <c r="R8" s="33">
        <v>3</v>
      </c>
      <c r="S8" s="33">
        <v>21</v>
      </c>
      <c r="T8" s="33">
        <v>0</v>
      </c>
      <c r="U8" s="33">
        <v>24</v>
      </c>
      <c r="V8" s="33">
        <v>9</v>
      </c>
      <c r="W8" s="33">
        <v>9</v>
      </c>
      <c r="X8" s="33">
        <v>0</v>
      </c>
      <c r="Y8" s="33">
        <v>0</v>
      </c>
      <c r="Z8" s="33">
        <v>0</v>
      </c>
      <c r="AA8" s="33">
        <v>0</v>
      </c>
      <c r="AB8" s="33">
        <v>0</v>
      </c>
      <c r="AC8" s="33">
        <v>0</v>
      </c>
    </row>
    <row r="9" spans="1:29" ht="12.75">
      <c r="A9" s="32" t="s">
        <v>43</v>
      </c>
      <c r="B9" s="33">
        <f>SUM(G9,N9,O9,P9,V9)</f>
        <v>81</v>
      </c>
      <c r="C9" s="33">
        <v>25</v>
      </c>
      <c r="D9" s="33">
        <v>12</v>
      </c>
      <c r="E9" s="33">
        <v>7</v>
      </c>
      <c r="F9" s="33">
        <v>0</v>
      </c>
      <c r="G9" s="33">
        <v>48</v>
      </c>
      <c r="H9" s="33">
        <v>23</v>
      </c>
      <c r="I9" s="33">
        <v>3</v>
      </c>
      <c r="J9" s="33">
        <v>15</v>
      </c>
      <c r="K9" s="33">
        <v>0</v>
      </c>
      <c r="L9" s="33">
        <v>7</v>
      </c>
      <c r="M9" s="33">
        <v>0</v>
      </c>
      <c r="N9" s="33">
        <v>0</v>
      </c>
      <c r="O9" s="33">
        <v>0</v>
      </c>
      <c r="P9" s="33">
        <v>24</v>
      </c>
      <c r="Q9" s="33">
        <v>0</v>
      </c>
      <c r="R9" s="33">
        <v>3</v>
      </c>
      <c r="S9" s="33">
        <v>21</v>
      </c>
      <c r="T9" s="33">
        <v>0</v>
      </c>
      <c r="U9" s="33">
        <v>24</v>
      </c>
      <c r="V9" s="33">
        <v>9</v>
      </c>
      <c r="W9" s="33">
        <v>9</v>
      </c>
      <c r="X9" s="33">
        <v>0</v>
      </c>
      <c r="Y9" s="33">
        <v>0</v>
      </c>
      <c r="Z9" s="33">
        <v>0</v>
      </c>
      <c r="AA9" s="33">
        <v>0</v>
      </c>
      <c r="AB9" s="33">
        <v>0</v>
      </c>
      <c r="AC9" s="33">
        <v>0</v>
      </c>
    </row>
  </sheetData>
  <sheetProtection/>
  <mergeCells count="29">
    <mergeCell ref="AC5:AC6"/>
    <mergeCell ref="Z5:Z6"/>
    <mergeCell ref="AA5:AA6"/>
    <mergeCell ref="AB5:AB6"/>
    <mergeCell ref="V4:AC4"/>
    <mergeCell ref="AB3:AC3"/>
    <mergeCell ref="Y5:Y6"/>
    <mergeCell ref="N4:N6"/>
    <mergeCell ref="O4:O6"/>
    <mergeCell ref="P4:U4"/>
    <mergeCell ref="X5:X6"/>
    <mergeCell ref="D5:D6"/>
    <mergeCell ref="W5:W6"/>
    <mergeCell ref="B4:B6"/>
    <mergeCell ref="A4:A6"/>
    <mergeCell ref="C5:C6"/>
    <mergeCell ref="E5:E6"/>
    <mergeCell ref="A1:X2"/>
    <mergeCell ref="S5:S6"/>
    <mergeCell ref="T5:T6"/>
    <mergeCell ref="U5:U6"/>
    <mergeCell ref="V5:V6"/>
    <mergeCell ref="R5:R6"/>
    <mergeCell ref="F5:F6"/>
    <mergeCell ref="G5:M5"/>
    <mergeCell ref="P5:P6"/>
    <mergeCell ref="Q5:Q6"/>
    <mergeCell ref="C4:F4"/>
    <mergeCell ref="G4:M4"/>
  </mergeCells>
  <printOptions horizontalCentered="1"/>
  <pageMargins left="0.39375001192092896" right="0.39375001192092896" top="0.7875000238418579" bottom="0.39375001192092896" header="0" footer="0"/>
  <pageSetup errors="blank" fitToHeight="1" fitToWidth="1" horizontalDpi="600" verticalDpi="600" orientation="landscape" paperSize="9"/>
  <headerFooter alignWithMargins="0">
    <oddHeader>&amp;C&amp;A</oddHeader>
    <oddFooter>&amp;C页(&amp;P)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38"/>
  <sheetViews>
    <sheetView showGridLines="0" showZeros="0" zoomScalePageLayoutView="0" workbookViewId="0" topLeftCell="A1">
      <selection activeCell="A1" sqref="A1"/>
    </sheetView>
  </sheetViews>
  <sheetFormatPr defaultColWidth="9.33203125" defaultRowHeight="11.25"/>
  <cols>
    <col min="1" max="1" width="39" style="0" customWidth="1"/>
    <col min="2" max="3" width="31" style="0" customWidth="1"/>
    <col min="4" max="4" width="22.16015625" style="0" customWidth="1"/>
    <col min="5" max="5" width="29" style="0" customWidth="1"/>
    <col min="6" max="6" width="25.66015625" style="0" customWidth="1"/>
  </cols>
  <sheetData>
    <row r="1" spans="1:6" ht="18" customHeight="1">
      <c r="A1" s="5"/>
      <c r="B1" s="5"/>
      <c r="C1" s="5"/>
      <c r="D1" s="5"/>
      <c r="F1" s="34" t="s">
        <v>44</v>
      </c>
    </row>
    <row r="2" spans="1:6" ht="18" customHeight="1">
      <c r="A2" s="35" t="s">
        <v>45</v>
      </c>
      <c r="B2" s="35"/>
      <c r="C2" s="35"/>
      <c r="D2" s="35"/>
      <c r="E2" s="35"/>
      <c r="F2" s="35"/>
    </row>
    <row r="3" spans="1:6" ht="18" customHeight="1">
      <c r="A3" s="36" t="s">
        <v>6</v>
      </c>
      <c r="B3" s="16"/>
      <c r="C3" s="37"/>
      <c r="D3" s="37"/>
      <c r="F3" s="34" t="s">
        <v>46</v>
      </c>
    </row>
    <row r="4" spans="1:6" ht="18" customHeight="1">
      <c r="A4" s="38" t="s">
        <v>47</v>
      </c>
      <c r="B4" s="38"/>
      <c r="C4" s="39" t="s">
        <v>48</v>
      </c>
      <c r="D4" s="40"/>
      <c r="E4" s="40"/>
      <c r="F4" s="40"/>
    </row>
    <row r="5" spans="1:6" ht="18" customHeight="1">
      <c r="A5" s="38" t="s">
        <v>49</v>
      </c>
      <c r="B5" s="38" t="s">
        <v>50</v>
      </c>
      <c r="C5" s="41" t="s">
        <v>51</v>
      </c>
      <c r="D5" s="42" t="s">
        <v>50</v>
      </c>
      <c r="E5" s="43" t="s">
        <v>52</v>
      </c>
      <c r="F5" s="44" t="s">
        <v>50</v>
      </c>
    </row>
    <row r="6" spans="1:6" ht="18" customHeight="1">
      <c r="A6" s="45" t="s">
        <v>53</v>
      </c>
      <c r="B6" s="46">
        <f>SUM(B7,B12)</f>
        <v>10227940</v>
      </c>
      <c r="C6" s="47" t="s">
        <v>54</v>
      </c>
      <c r="D6" s="48">
        <v>7901232</v>
      </c>
      <c r="E6" s="49" t="s">
        <v>55</v>
      </c>
      <c r="F6" s="48">
        <v>6549268</v>
      </c>
    </row>
    <row r="7" spans="1:6" ht="18" customHeight="1">
      <c r="A7" s="50" t="s">
        <v>56</v>
      </c>
      <c r="B7" s="51">
        <v>10227940</v>
      </c>
      <c r="C7" s="47" t="s">
        <v>57</v>
      </c>
      <c r="D7" s="48">
        <v>0</v>
      </c>
      <c r="E7" s="49" t="s">
        <v>58</v>
      </c>
      <c r="F7" s="48">
        <v>3627264</v>
      </c>
    </row>
    <row r="8" spans="1:6" ht="18" customHeight="1">
      <c r="A8" s="50" t="s">
        <v>59</v>
      </c>
      <c r="B8" s="48">
        <v>10227940</v>
      </c>
      <c r="C8" s="47" t="s">
        <v>60</v>
      </c>
      <c r="D8" s="48">
        <v>70000</v>
      </c>
      <c r="E8" s="49" t="s">
        <v>61</v>
      </c>
      <c r="F8" s="48">
        <v>51408</v>
      </c>
    </row>
    <row r="9" spans="1:6" ht="18" customHeight="1">
      <c r="A9" s="50" t="s">
        <v>62</v>
      </c>
      <c r="B9" s="48">
        <v>0</v>
      </c>
      <c r="C9" s="47" t="s">
        <v>63</v>
      </c>
      <c r="D9" s="48">
        <v>0</v>
      </c>
      <c r="E9" s="49" t="s">
        <v>64</v>
      </c>
      <c r="F9" s="48">
        <v>0</v>
      </c>
    </row>
    <row r="10" spans="1:6" ht="18" customHeight="1">
      <c r="A10" s="50" t="s">
        <v>65</v>
      </c>
      <c r="B10" s="48">
        <v>0</v>
      </c>
      <c r="C10" s="47" t="s">
        <v>66</v>
      </c>
      <c r="D10" s="48">
        <v>10000</v>
      </c>
      <c r="E10" s="49" t="s">
        <v>67</v>
      </c>
      <c r="F10" s="48">
        <v>0</v>
      </c>
    </row>
    <row r="11" spans="1:6" ht="18" customHeight="1">
      <c r="A11" s="52" t="s">
        <v>68</v>
      </c>
      <c r="B11" s="48">
        <v>0</v>
      </c>
      <c r="C11" s="47" t="s">
        <v>69</v>
      </c>
      <c r="D11" s="48">
        <v>0</v>
      </c>
      <c r="E11" s="49" t="s">
        <v>70</v>
      </c>
      <c r="F11" s="48">
        <v>0</v>
      </c>
    </row>
    <row r="12" spans="1:6" ht="18" customHeight="1">
      <c r="A12" s="50"/>
      <c r="B12" s="48" t="s">
        <v>42</v>
      </c>
      <c r="C12" s="47" t="s">
        <v>71</v>
      </c>
      <c r="D12" s="48">
        <v>0</v>
      </c>
      <c r="E12" s="49" t="s">
        <v>72</v>
      </c>
      <c r="F12" s="48">
        <v>0</v>
      </c>
    </row>
    <row r="13" spans="1:6" ht="18" customHeight="1">
      <c r="A13" s="52"/>
      <c r="B13" s="48" t="s">
        <v>42</v>
      </c>
      <c r="C13" s="47" t="s">
        <v>73</v>
      </c>
      <c r="D13" s="48">
        <v>1180207</v>
      </c>
      <c r="E13" s="49" t="s">
        <v>74</v>
      </c>
      <c r="F13" s="48">
        <v>0</v>
      </c>
    </row>
    <row r="14" spans="1:6" ht="18" customHeight="1">
      <c r="A14" s="53"/>
      <c r="B14" s="53"/>
      <c r="C14" s="47" t="s">
        <v>75</v>
      </c>
      <c r="D14" s="48">
        <v>0</v>
      </c>
      <c r="E14" s="49" t="s">
        <v>76</v>
      </c>
      <c r="F14" s="48">
        <v>0</v>
      </c>
    </row>
    <row r="15" spans="1:6" ht="18" customHeight="1">
      <c r="A15" s="53"/>
      <c r="B15" s="53"/>
      <c r="C15" s="47" t="s">
        <v>77</v>
      </c>
      <c r="D15" s="48">
        <v>403057</v>
      </c>
      <c r="E15" s="49" t="s">
        <v>78</v>
      </c>
      <c r="F15" s="54">
        <v>0</v>
      </c>
    </row>
    <row r="16" spans="1:6" ht="18" customHeight="1">
      <c r="A16" s="53"/>
      <c r="B16" s="53"/>
      <c r="C16" s="47" t="s">
        <v>79</v>
      </c>
      <c r="D16" s="48">
        <v>0</v>
      </c>
      <c r="E16" s="49"/>
      <c r="F16" s="48" t="s">
        <v>42</v>
      </c>
    </row>
    <row r="17" spans="1:6" ht="18" customHeight="1">
      <c r="A17" s="55"/>
      <c r="B17" s="56"/>
      <c r="C17" s="47" t="s">
        <v>80</v>
      </c>
      <c r="D17" s="48">
        <v>0</v>
      </c>
      <c r="E17" s="49"/>
      <c r="F17" s="57" t="s">
        <v>42</v>
      </c>
    </row>
    <row r="18" spans="1:6" ht="18" customHeight="1">
      <c r="A18" s="45"/>
      <c r="B18" s="58"/>
      <c r="C18" s="47" t="s">
        <v>81</v>
      </c>
      <c r="D18" s="48">
        <v>0</v>
      </c>
      <c r="E18" s="49"/>
      <c r="F18" s="51"/>
    </row>
    <row r="19" spans="1:6" ht="18" customHeight="1">
      <c r="A19" s="50"/>
      <c r="B19" s="48"/>
      <c r="C19" s="47" t="s">
        <v>82</v>
      </c>
      <c r="D19" s="48">
        <v>0</v>
      </c>
      <c r="E19" s="49"/>
      <c r="F19" s="57"/>
    </row>
    <row r="20" spans="1:6" ht="18" customHeight="1">
      <c r="A20" s="50"/>
      <c r="B20" s="59"/>
      <c r="C20" s="47" t="s">
        <v>83</v>
      </c>
      <c r="D20" s="48">
        <v>0</v>
      </c>
      <c r="E20" s="49"/>
      <c r="F20" s="60"/>
    </row>
    <row r="21" spans="1:6" ht="18" customHeight="1">
      <c r="A21" s="50"/>
      <c r="B21" s="48"/>
      <c r="C21" s="61" t="s">
        <v>84</v>
      </c>
      <c r="D21" s="48">
        <v>0</v>
      </c>
      <c r="E21" s="62"/>
      <c r="F21" s="51"/>
    </row>
    <row r="22" spans="1:6" ht="18" customHeight="1">
      <c r="A22" s="50"/>
      <c r="B22" s="48"/>
      <c r="C22" s="47" t="s">
        <v>85</v>
      </c>
      <c r="D22" s="48">
        <v>0</v>
      </c>
      <c r="E22" s="62"/>
      <c r="F22" s="63"/>
    </row>
    <row r="23" spans="1:6" ht="18" customHeight="1">
      <c r="A23" s="50"/>
      <c r="B23" s="57"/>
      <c r="C23" s="47" t="s">
        <v>86</v>
      </c>
      <c r="D23" s="48">
        <v>0</v>
      </c>
      <c r="E23" s="62"/>
      <c r="F23" s="64"/>
    </row>
    <row r="24" spans="1:6" ht="18" customHeight="1">
      <c r="A24" s="50"/>
      <c r="B24" s="60"/>
      <c r="C24" s="65" t="s">
        <v>87</v>
      </c>
      <c r="D24" s="48">
        <v>0</v>
      </c>
      <c r="E24" s="62"/>
      <c r="F24" s="66"/>
    </row>
    <row r="25" spans="1:6" ht="18" customHeight="1">
      <c r="A25" s="67"/>
      <c r="B25" s="60"/>
      <c r="C25" s="68" t="s">
        <v>88</v>
      </c>
      <c r="D25" s="48">
        <v>663444</v>
      </c>
      <c r="E25" s="69"/>
      <c r="F25" s="66"/>
    </row>
    <row r="26" spans="1:6" ht="18" customHeight="1">
      <c r="A26" s="67"/>
      <c r="B26" s="57"/>
      <c r="C26" s="47" t="s">
        <v>89</v>
      </c>
      <c r="D26" s="70">
        <v>0</v>
      </c>
      <c r="E26" s="71"/>
      <c r="F26" s="57"/>
    </row>
    <row r="27" spans="1:6" ht="18" customHeight="1">
      <c r="A27" s="72"/>
      <c r="B27" s="57"/>
      <c r="C27" s="47" t="s">
        <v>90</v>
      </c>
      <c r="D27" s="56">
        <v>0</v>
      </c>
      <c r="E27" s="73"/>
      <c r="F27" s="57"/>
    </row>
    <row r="28" spans="1:6" ht="18" customHeight="1">
      <c r="A28" s="74"/>
      <c r="B28" s="57"/>
      <c r="C28" s="47" t="s">
        <v>91</v>
      </c>
      <c r="D28" s="51">
        <v>0</v>
      </c>
      <c r="E28" s="75"/>
      <c r="F28" s="57"/>
    </row>
    <row r="29" spans="1:6" ht="18" customHeight="1">
      <c r="A29" s="74"/>
      <c r="B29" s="57"/>
      <c r="C29" s="47" t="s">
        <v>92</v>
      </c>
      <c r="D29" s="57">
        <v>0</v>
      </c>
      <c r="E29" s="75"/>
      <c r="F29" s="57"/>
    </row>
    <row r="30" spans="1:6" ht="18" customHeight="1">
      <c r="A30" s="74"/>
      <c r="B30" s="57"/>
      <c r="C30" s="47" t="s">
        <v>93</v>
      </c>
      <c r="D30" s="60">
        <v>0</v>
      </c>
      <c r="E30" s="75"/>
      <c r="F30" s="57"/>
    </row>
    <row r="31" spans="1:6" ht="18" customHeight="1">
      <c r="A31" s="74"/>
      <c r="B31" s="57"/>
      <c r="C31" s="47" t="s">
        <v>94</v>
      </c>
      <c r="D31" s="60">
        <v>0</v>
      </c>
      <c r="E31" s="75"/>
      <c r="F31" s="57"/>
    </row>
    <row r="32" spans="1:6" ht="18" customHeight="1">
      <c r="A32" s="74"/>
      <c r="B32" s="57"/>
      <c r="C32" s="47" t="s">
        <v>95</v>
      </c>
      <c r="D32" s="60">
        <v>0</v>
      </c>
      <c r="E32" s="75"/>
      <c r="F32" s="57"/>
    </row>
    <row r="33" spans="1:6" ht="18" customHeight="1">
      <c r="A33" s="74"/>
      <c r="B33" s="48"/>
      <c r="C33" s="47" t="s">
        <v>96</v>
      </c>
      <c r="D33" s="60">
        <v>0</v>
      </c>
      <c r="E33" s="76"/>
      <c r="F33" s="48"/>
    </row>
    <row r="34" spans="1:6" ht="18" customHeight="1">
      <c r="A34" s="77" t="s">
        <v>97</v>
      </c>
      <c r="B34" s="48">
        <f>SUM(B6,B13:B26)</f>
        <v>10227940</v>
      </c>
      <c r="C34" s="78" t="s">
        <v>98</v>
      </c>
      <c r="D34" s="51">
        <f>SUM(D6:D33)</f>
        <v>10227940</v>
      </c>
      <c r="E34" s="79" t="s">
        <v>98</v>
      </c>
      <c r="F34" s="80">
        <f>SUM(F6:F26)</f>
        <v>10227940</v>
      </c>
    </row>
    <row r="35" spans="1:6" ht="18" customHeight="1">
      <c r="A35" s="50" t="s">
        <v>99</v>
      </c>
      <c r="B35" s="57">
        <v>0</v>
      </c>
      <c r="C35" s="47" t="s">
        <v>100</v>
      </c>
      <c r="D35" s="57">
        <v>0</v>
      </c>
      <c r="E35" s="71"/>
      <c r="F35" s="81"/>
    </row>
    <row r="36" spans="1:6" ht="18" customHeight="1">
      <c r="A36" s="50"/>
      <c r="B36" s="60"/>
      <c r="C36" s="82"/>
      <c r="D36" s="60"/>
      <c r="E36" s="71"/>
      <c r="F36" s="83"/>
    </row>
    <row r="37" spans="1:6" ht="18" customHeight="1">
      <c r="A37" s="50"/>
      <c r="B37" s="84"/>
      <c r="C37" s="57"/>
      <c r="D37" s="57"/>
      <c r="E37" s="85"/>
      <c r="F37" s="63"/>
    </row>
    <row r="38" spans="1:6" ht="18" customHeight="1">
      <c r="A38" s="86" t="s">
        <v>101</v>
      </c>
      <c r="B38" s="87">
        <f>SUM(B34:B37)</f>
        <v>10227940</v>
      </c>
      <c r="C38" s="77" t="s">
        <v>102</v>
      </c>
      <c r="D38" s="88">
        <f>SUM(D34:D37)</f>
        <v>10227940</v>
      </c>
      <c r="E38" s="89" t="s">
        <v>102</v>
      </c>
      <c r="F38" s="88">
        <f>SUM(F34:F37)</f>
        <v>10227940</v>
      </c>
    </row>
  </sheetData>
  <sheetProtection/>
  <mergeCells count="3">
    <mergeCell ref="A2:F2"/>
    <mergeCell ref="C4:F4"/>
    <mergeCell ref="A4:B4"/>
  </mergeCells>
  <printOptions horizontalCentered="1"/>
  <pageMargins left="0.39375001192092896" right="0.39375001192092896" top="0.7875000238418579" bottom="0.39375001192092896" header="0" footer="0"/>
  <pageSetup errors="blank" fitToHeight="100" fitToWidth="1" horizontalDpi="600" verticalDpi="600" orientation="landscape" paperSize="9"/>
  <headerFooter alignWithMargins="0">
    <oddFooter xml:space="preserve">&amp;C第 &amp;P 页,共 &amp;N 页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8"/>
  <sheetViews>
    <sheetView showGridLines="0" showZeros="0" zoomScalePageLayoutView="0" workbookViewId="0" topLeftCell="A1">
      <selection activeCell="A1" sqref="A1"/>
    </sheetView>
  </sheetViews>
  <sheetFormatPr defaultColWidth="9.33203125" defaultRowHeight="11.25"/>
  <cols>
    <col min="1" max="1" width="5.83203125" style="0" customWidth="1"/>
    <col min="2" max="3" width="4.5" style="0" customWidth="1"/>
    <col min="4" max="4" width="11.16015625" style="0" customWidth="1"/>
    <col min="5" max="5" width="46.33203125" style="0" customWidth="1"/>
    <col min="6" max="6" width="15.16015625" style="0" customWidth="1"/>
    <col min="7" max="9" width="13" style="0" customWidth="1"/>
    <col min="10" max="14" width="14.33203125" style="0" customWidth="1"/>
    <col min="15" max="15" width="13" style="0" customWidth="1"/>
  </cols>
  <sheetData>
    <row r="1" spans="1:15" ht="12.75">
      <c r="A1" s="5"/>
      <c r="B1" s="5"/>
      <c r="C1" s="5"/>
      <c r="D1" s="5"/>
      <c r="E1" s="5"/>
      <c r="F1" s="2"/>
      <c r="G1" s="2"/>
      <c r="H1" s="2"/>
      <c r="I1" s="2"/>
      <c r="J1" s="2"/>
      <c r="K1" s="2"/>
      <c r="L1" s="2"/>
      <c r="M1" s="2"/>
      <c r="O1" s="2"/>
    </row>
    <row r="2" spans="1:15" ht="16.5" customHeight="1">
      <c r="A2" s="90" t="s">
        <v>103</v>
      </c>
      <c r="B2" s="90"/>
      <c r="C2" s="90"/>
      <c r="D2" s="90"/>
      <c r="E2" s="90"/>
      <c r="F2" s="90"/>
      <c r="G2" s="90"/>
      <c r="H2" s="90"/>
      <c r="I2" s="90"/>
      <c r="J2" s="90"/>
      <c r="K2" s="90"/>
      <c r="L2" s="90"/>
      <c r="M2" s="90"/>
      <c r="N2" s="90"/>
      <c r="O2" s="90"/>
    </row>
    <row r="3" spans="1:15" ht="18" customHeight="1">
      <c r="A3" s="36" t="s">
        <v>6</v>
      </c>
      <c r="B3" s="91"/>
      <c r="C3" s="91"/>
      <c r="D3" s="91"/>
      <c r="E3" s="91"/>
      <c r="F3" s="91" t="s">
        <v>42</v>
      </c>
      <c r="G3" s="91"/>
      <c r="H3" s="91"/>
      <c r="I3" s="91"/>
      <c r="J3" s="91"/>
      <c r="K3" s="91"/>
      <c r="L3" s="91"/>
      <c r="M3" s="91"/>
      <c r="N3" s="91"/>
      <c r="O3" s="34" t="s">
        <v>46</v>
      </c>
    </row>
    <row r="4" spans="1:15" ht="18.75" customHeight="1">
      <c r="A4" s="92" t="s">
        <v>104</v>
      </c>
      <c r="B4" s="93"/>
      <c r="C4" s="93"/>
      <c r="D4" s="93"/>
      <c r="E4" s="94"/>
      <c r="F4" s="95" t="s">
        <v>105</v>
      </c>
      <c r="G4" s="92" t="s">
        <v>106</v>
      </c>
      <c r="H4" s="93"/>
      <c r="I4" s="94"/>
      <c r="J4" s="96" t="s">
        <v>107</v>
      </c>
      <c r="K4" s="97"/>
      <c r="L4" s="97"/>
      <c r="M4" s="97"/>
      <c r="N4" s="98"/>
      <c r="O4" s="99" t="s">
        <v>108</v>
      </c>
    </row>
    <row r="5" spans="1:15" ht="18.75" customHeight="1">
      <c r="A5" s="92" t="s">
        <v>109</v>
      </c>
      <c r="B5" s="93"/>
      <c r="C5" s="94"/>
      <c r="D5" s="100" t="s">
        <v>110</v>
      </c>
      <c r="E5" s="101" t="s">
        <v>111</v>
      </c>
      <c r="F5" s="102"/>
      <c r="G5" s="103" t="s">
        <v>9</v>
      </c>
      <c r="H5" s="104" t="s">
        <v>112</v>
      </c>
      <c r="I5" s="104" t="s">
        <v>113</v>
      </c>
      <c r="J5" s="105" t="s">
        <v>114</v>
      </c>
      <c r="K5" s="106" t="s">
        <v>115</v>
      </c>
      <c r="L5" s="97"/>
      <c r="M5" s="97"/>
      <c r="N5" s="107" t="s">
        <v>116</v>
      </c>
      <c r="O5" s="99"/>
    </row>
    <row r="6" spans="1:15" ht="18.75" customHeight="1">
      <c r="A6" s="108" t="s">
        <v>117</v>
      </c>
      <c r="B6" s="108" t="s">
        <v>118</v>
      </c>
      <c r="C6" s="108" t="s">
        <v>119</v>
      </c>
      <c r="D6" s="102"/>
      <c r="E6" s="102"/>
      <c r="F6" s="102"/>
      <c r="G6" s="109"/>
      <c r="H6" s="102"/>
      <c r="I6" s="102"/>
      <c r="J6" s="109"/>
      <c r="K6" s="110" t="s">
        <v>120</v>
      </c>
      <c r="L6" s="107" t="s">
        <v>121</v>
      </c>
      <c r="M6" s="110" t="s">
        <v>122</v>
      </c>
      <c r="N6" s="111"/>
      <c r="O6" s="99"/>
    </row>
    <row r="7" spans="1:15" ht="18.75" customHeight="1">
      <c r="A7" s="112"/>
      <c r="B7" s="112"/>
      <c r="C7" s="112"/>
      <c r="D7" s="113"/>
      <c r="E7" s="113"/>
      <c r="F7" s="113"/>
      <c r="G7" s="114"/>
      <c r="H7" s="113"/>
      <c r="I7" s="113"/>
      <c r="J7" s="114"/>
      <c r="K7" s="115"/>
      <c r="L7" s="116"/>
      <c r="M7" s="113"/>
      <c r="N7" s="116"/>
      <c r="O7" s="117"/>
    </row>
    <row r="8" spans="1:15" ht="18.75" customHeight="1">
      <c r="A8" s="118" t="s">
        <v>42</v>
      </c>
      <c r="B8" s="118" t="s">
        <v>42</v>
      </c>
      <c r="C8" s="118" t="s">
        <v>42</v>
      </c>
      <c r="D8" s="118" t="s">
        <v>42</v>
      </c>
      <c r="E8" s="118" t="s">
        <v>114</v>
      </c>
      <c r="F8" s="119">
        <f>SUM(G8,J8,O8,)</f>
        <v>10227940</v>
      </c>
      <c r="G8" s="119">
        <v>0</v>
      </c>
      <c r="H8" s="120">
        <v>0</v>
      </c>
      <c r="I8" s="120">
        <v>0</v>
      </c>
      <c r="J8" s="120">
        <v>10227940</v>
      </c>
      <c r="K8" s="120">
        <v>10227940</v>
      </c>
      <c r="L8" s="120">
        <v>10227940</v>
      </c>
      <c r="M8" s="120">
        <v>0</v>
      </c>
      <c r="N8" s="120">
        <v>0</v>
      </c>
      <c r="O8" s="120">
        <v>0</v>
      </c>
    </row>
    <row r="9" spans="1:15" ht="18.75" customHeight="1">
      <c r="A9" s="118" t="s">
        <v>42</v>
      </c>
      <c r="B9" s="118" t="s">
        <v>42</v>
      </c>
      <c r="C9" s="118" t="s">
        <v>42</v>
      </c>
      <c r="D9" s="118" t="s">
        <v>42</v>
      </c>
      <c r="E9" s="118" t="s">
        <v>43</v>
      </c>
      <c r="F9" s="119">
        <f>SUM(G9,J9,O9,)</f>
        <v>10227940</v>
      </c>
      <c r="G9" s="119">
        <v>0</v>
      </c>
      <c r="H9" s="120">
        <v>0</v>
      </c>
      <c r="I9" s="120">
        <v>0</v>
      </c>
      <c r="J9" s="120">
        <v>10227940</v>
      </c>
      <c r="K9" s="120">
        <v>10227940</v>
      </c>
      <c r="L9" s="120">
        <v>10227940</v>
      </c>
      <c r="M9" s="120">
        <v>0</v>
      </c>
      <c r="N9" s="120">
        <v>0</v>
      </c>
      <c r="O9" s="120">
        <v>0</v>
      </c>
    </row>
    <row r="10" spans="1:15" ht="18.75" customHeight="1">
      <c r="A10" s="118" t="s">
        <v>42</v>
      </c>
      <c r="B10" s="118" t="s">
        <v>42</v>
      </c>
      <c r="C10" s="118" t="s">
        <v>42</v>
      </c>
      <c r="D10" s="118" t="s">
        <v>123</v>
      </c>
      <c r="E10" s="118" t="s">
        <v>124</v>
      </c>
      <c r="F10" s="119">
        <f>SUM(G10,J10,O10,)</f>
        <v>10227940</v>
      </c>
      <c r="G10" s="119">
        <v>0</v>
      </c>
      <c r="H10" s="120">
        <v>0</v>
      </c>
      <c r="I10" s="120">
        <v>0</v>
      </c>
      <c r="J10" s="120">
        <v>10227940</v>
      </c>
      <c r="K10" s="120">
        <v>10227940</v>
      </c>
      <c r="L10" s="120">
        <v>10227940</v>
      </c>
      <c r="M10" s="120">
        <v>0</v>
      </c>
      <c r="N10" s="120">
        <v>0</v>
      </c>
      <c r="O10" s="120">
        <v>0</v>
      </c>
    </row>
    <row r="11" spans="1:15" ht="18.75" customHeight="1">
      <c r="A11" s="118" t="s">
        <v>125</v>
      </c>
      <c r="B11" s="118" t="s">
        <v>126</v>
      </c>
      <c r="C11" s="118" t="s">
        <v>127</v>
      </c>
      <c r="D11" s="118" t="s">
        <v>128</v>
      </c>
      <c r="E11" s="118" t="s">
        <v>129</v>
      </c>
      <c r="F11" s="119">
        <f>SUM(G11,J11,O11,)</f>
        <v>7901232</v>
      </c>
      <c r="G11" s="119">
        <v>0</v>
      </c>
      <c r="H11" s="120">
        <v>0</v>
      </c>
      <c r="I11" s="120">
        <v>0</v>
      </c>
      <c r="J11" s="120">
        <v>7901232</v>
      </c>
      <c r="K11" s="120">
        <v>7901232</v>
      </c>
      <c r="L11" s="120">
        <v>7901232</v>
      </c>
      <c r="M11" s="120">
        <v>0</v>
      </c>
      <c r="N11" s="120">
        <v>0</v>
      </c>
      <c r="O11" s="120">
        <v>0</v>
      </c>
    </row>
    <row r="12" spans="1:15" ht="18.75" customHeight="1">
      <c r="A12" s="118" t="s">
        <v>130</v>
      </c>
      <c r="B12" s="118" t="s">
        <v>131</v>
      </c>
      <c r="C12" s="118" t="s">
        <v>126</v>
      </c>
      <c r="D12" s="118" t="s">
        <v>128</v>
      </c>
      <c r="E12" s="118" t="s">
        <v>132</v>
      </c>
      <c r="F12" s="119">
        <f>SUM(G12,J12,O12,)</f>
        <v>70000</v>
      </c>
      <c r="G12" s="119">
        <v>0</v>
      </c>
      <c r="H12" s="120">
        <v>0</v>
      </c>
      <c r="I12" s="120">
        <v>0</v>
      </c>
      <c r="J12" s="120">
        <v>70000</v>
      </c>
      <c r="K12" s="120">
        <v>70000</v>
      </c>
      <c r="L12" s="120">
        <v>70000</v>
      </c>
      <c r="M12" s="120">
        <v>0</v>
      </c>
      <c r="N12" s="120">
        <v>0</v>
      </c>
      <c r="O12" s="120">
        <v>0</v>
      </c>
    </row>
    <row r="13" spans="1:15" ht="18.75" customHeight="1">
      <c r="A13" s="118" t="s">
        <v>133</v>
      </c>
      <c r="B13" s="118" t="s">
        <v>134</v>
      </c>
      <c r="C13" s="118" t="s">
        <v>126</v>
      </c>
      <c r="D13" s="118" t="s">
        <v>128</v>
      </c>
      <c r="E13" s="118" t="s">
        <v>135</v>
      </c>
      <c r="F13" s="119">
        <f>SUM(G13,J13,O13,)</f>
        <v>10000</v>
      </c>
      <c r="G13" s="119">
        <v>0</v>
      </c>
      <c r="H13" s="120">
        <v>0</v>
      </c>
      <c r="I13" s="120">
        <v>0</v>
      </c>
      <c r="J13" s="120">
        <v>10000</v>
      </c>
      <c r="K13" s="120">
        <v>10000</v>
      </c>
      <c r="L13" s="120">
        <v>10000</v>
      </c>
      <c r="M13" s="120">
        <v>0</v>
      </c>
      <c r="N13" s="120">
        <v>0</v>
      </c>
      <c r="O13" s="120">
        <v>0</v>
      </c>
    </row>
    <row r="14" spans="1:15" ht="18.75" customHeight="1">
      <c r="A14" s="118" t="s">
        <v>136</v>
      </c>
      <c r="B14" s="118" t="s">
        <v>137</v>
      </c>
      <c r="C14" s="118" t="s">
        <v>137</v>
      </c>
      <c r="D14" s="118" t="s">
        <v>128</v>
      </c>
      <c r="E14" s="118" t="s">
        <v>138</v>
      </c>
      <c r="F14" s="119">
        <f>SUM(G14,J14,O14,)</f>
        <v>843005</v>
      </c>
      <c r="G14" s="119">
        <v>0</v>
      </c>
      <c r="H14" s="120">
        <v>0</v>
      </c>
      <c r="I14" s="120">
        <v>0</v>
      </c>
      <c r="J14" s="120">
        <v>843005</v>
      </c>
      <c r="K14" s="120">
        <v>843005</v>
      </c>
      <c r="L14" s="120">
        <v>843005</v>
      </c>
      <c r="M14" s="120">
        <v>0</v>
      </c>
      <c r="N14" s="120">
        <v>0</v>
      </c>
      <c r="O14" s="120">
        <v>0</v>
      </c>
    </row>
    <row r="15" spans="1:15" ht="18.75" customHeight="1">
      <c r="A15" s="118" t="s">
        <v>136</v>
      </c>
      <c r="B15" s="118" t="s">
        <v>137</v>
      </c>
      <c r="C15" s="118" t="s">
        <v>131</v>
      </c>
      <c r="D15" s="118" t="s">
        <v>128</v>
      </c>
      <c r="E15" s="118" t="s">
        <v>139</v>
      </c>
      <c r="F15" s="119">
        <f>SUM(G15,J15,O15,)</f>
        <v>337202</v>
      </c>
      <c r="G15" s="119">
        <v>0</v>
      </c>
      <c r="H15" s="120">
        <v>0</v>
      </c>
      <c r="I15" s="120">
        <v>0</v>
      </c>
      <c r="J15" s="120">
        <v>337202</v>
      </c>
      <c r="K15" s="120">
        <v>337202</v>
      </c>
      <c r="L15" s="120">
        <v>337202</v>
      </c>
      <c r="M15" s="120">
        <v>0</v>
      </c>
      <c r="N15" s="120">
        <v>0</v>
      </c>
      <c r="O15" s="120">
        <v>0</v>
      </c>
    </row>
    <row r="16" spans="1:15" ht="18.75" customHeight="1">
      <c r="A16" s="118" t="s">
        <v>140</v>
      </c>
      <c r="B16" s="118" t="s">
        <v>141</v>
      </c>
      <c r="C16" s="118" t="s">
        <v>127</v>
      </c>
      <c r="D16" s="118" t="s">
        <v>128</v>
      </c>
      <c r="E16" s="118" t="s">
        <v>142</v>
      </c>
      <c r="F16" s="119">
        <f>SUM(G16,J16,O16,)</f>
        <v>297298</v>
      </c>
      <c r="G16" s="119">
        <v>0</v>
      </c>
      <c r="H16" s="120">
        <v>0</v>
      </c>
      <c r="I16" s="120">
        <v>0</v>
      </c>
      <c r="J16" s="120">
        <v>297298</v>
      </c>
      <c r="K16" s="120">
        <v>297298</v>
      </c>
      <c r="L16" s="120">
        <v>297298</v>
      </c>
      <c r="M16" s="120">
        <v>0</v>
      </c>
      <c r="N16" s="120">
        <v>0</v>
      </c>
      <c r="O16" s="120">
        <v>0</v>
      </c>
    </row>
    <row r="17" spans="1:15" ht="18.75" customHeight="1">
      <c r="A17" s="118" t="s">
        <v>140</v>
      </c>
      <c r="B17" s="118" t="s">
        <v>141</v>
      </c>
      <c r="C17" s="118" t="s">
        <v>126</v>
      </c>
      <c r="D17" s="118" t="s">
        <v>128</v>
      </c>
      <c r="E17" s="118" t="s">
        <v>143</v>
      </c>
      <c r="F17" s="119">
        <f>SUM(G17,J17,O17,)</f>
        <v>105759</v>
      </c>
      <c r="G17" s="119">
        <v>0</v>
      </c>
      <c r="H17" s="120">
        <v>0</v>
      </c>
      <c r="I17" s="120">
        <v>0</v>
      </c>
      <c r="J17" s="120">
        <v>105759</v>
      </c>
      <c r="K17" s="120">
        <v>105759</v>
      </c>
      <c r="L17" s="120">
        <v>105759</v>
      </c>
      <c r="M17" s="120">
        <v>0</v>
      </c>
      <c r="N17" s="120">
        <v>0</v>
      </c>
      <c r="O17" s="120">
        <v>0</v>
      </c>
    </row>
    <row r="18" spans="1:15" ht="18.75" customHeight="1">
      <c r="A18" s="118" t="s">
        <v>144</v>
      </c>
      <c r="B18" s="118" t="s">
        <v>145</v>
      </c>
      <c r="C18" s="118" t="s">
        <v>127</v>
      </c>
      <c r="D18" s="118" t="s">
        <v>128</v>
      </c>
      <c r="E18" s="118" t="s">
        <v>146</v>
      </c>
      <c r="F18" s="119">
        <f>SUM(G18,J18,O18,)</f>
        <v>663444</v>
      </c>
      <c r="G18" s="119">
        <v>0</v>
      </c>
      <c r="H18" s="120">
        <v>0</v>
      </c>
      <c r="I18" s="120">
        <v>0</v>
      </c>
      <c r="J18" s="120">
        <v>663444</v>
      </c>
      <c r="K18" s="120">
        <v>663444</v>
      </c>
      <c r="L18" s="120">
        <v>663444</v>
      </c>
      <c r="M18" s="120">
        <v>0</v>
      </c>
      <c r="N18" s="120">
        <v>0</v>
      </c>
      <c r="O18" s="120">
        <v>0</v>
      </c>
    </row>
  </sheetData>
  <sheetProtection/>
  <mergeCells count="21">
    <mergeCell ref="O4:O7"/>
    <mergeCell ref="K5:M5"/>
    <mergeCell ref="J4:N4"/>
    <mergeCell ref="N5:N7"/>
    <mergeCell ref="L6:L7"/>
    <mergeCell ref="A2:O2"/>
    <mergeCell ref="K6:K7"/>
    <mergeCell ref="H5:H7"/>
    <mergeCell ref="I5:I7"/>
    <mergeCell ref="J5:J7"/>
    <mergeCell ref="M6:M7"/>
    <mergeCell ref="F4:F7"/>
    <mergeCell ref="A4:E4"/>
    <mergeCell ref="G4:I4"/>
    <mergeCell ref="A6:A7"/>
    <mergeCell ref="B6:B7"/>
    <mergeCell ref="C6:C7"/>
    <mergeCell ref="A5:C5"/>
    <mergeCell ref="D5:D7"/>
    <mergeCell ref="G5:G7"/>
    <mergeCell ref="E5:E7"/>
  </mergeCells>
  <printOptions horizontalCentered="1"/>
  <pageMargins left="0.39375001192092896" right="0.39375001192092896" top="0.7875000238418579" bottom="0.39375001192092896" header="0" footer="0"/>
  <pageSetup errors="blank"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P17"/>
  <sheetViews>
    <sheetView showGridLines="0" showZeros="0" zoomScalePageLayoutView="0" workbookViewId="0" topLeftCell="A1">
      <selection activeCell="A1" sqref="A1"/>
    </sheetView>
  </sheetViews>
  <sheetFormatPr defaultColWidth="9.33203125" defaultRowHeight="11.25"/>
  <cols>
    <col min="1" max="3" width="6.16015625" style="0" customWidth="1"/>
    <col min="4" max="4" width="11.66015625" style="0" customWidth="1"/>
    <col min="5" max="5" width="43" style="0" customWidth="1"/>
    <col min="6" max="6" width="13.5" style="0" customWidth="1"/>
    <col min="7" max="7" width="12" style="0" customWidth="1"/>
    <col min="8" max="13" width="12.66015625" style="0" customWidth="1"/>
    <col min="14" max="224" width="10.66015625" style="0" customWidth="1"/>
  </cols>
  <sheetData>
    <row r="1" spans="1:10" ht="18" customHeight="1">
      <c r="A1" s="121"/>
      <c r="B1" s="122"/>
      <c r="C1" s="122"/>
      <c r="D1" s="122"/>
      <c r="E1" s="123"/>
      <c r="F1" s="122"/>
      <c r="G1" s="122"/>
      <c r="H1" s="122"/>
      <c r="I1" s="122"/>
      <c r="J1" s="122"/>
    </row>
    <row r="2" spans="1:224" s="1" customFormat="1" ht="18" customHeight="1">
      <c r="A2" s="35" t="s">
        <v>147</v>
      </c>
      <c r="B2" s="35"/>
      <c r="C2" s="35"/>
      <c r="D2" s="35"/>
      <c r="E2" s="35"/>
      <c r="F2" s="35"/>
      <c r="G2" s="35"/>
      <c r="H2" s="35"/>
      <c r="I2" s="35"/>
      <c r="J2" s="35"/>
      <c r="K2" s="35"/>
      <c r="L2" s="35"/>
      <c r="M2" s="35"/>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row>
    <row r="3" spans="1:224" s="2" customFormat="1" ht="18" customHeight="1">
      <c r="A3" s="36" t="s">
        <v>6</v>
      </c>
      <c r="B3" s="5"/>
      <c r="C3" s="5"/>
      <c r="D3" s="5"/>
      <c r="E3" s="5"/>
      <c r="F3" s="124"/>
      <c r="G3" s="124"/>
      <c r="H3" s="124"/>
      <c r="I3" s="124"/>
      <c r="J3" s="124"/>
      <c r="K3" s="5"/>
      <c r="L3" s="5"/>
      <c r="M3" s="125" t="s">
        <v>148</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row>
    <row r="4" spans="1:224" s="2" customFormat="1" ht="18" customHeight="1">
      <c r="A4" s="126" t="s">
        <v>104</v>
      </c>
      <c r="B4" s="127"/>
      <c r="C4" s="127"/>
      <c r="D4" s="128"/>
      <c r="E4" s="129"/>
      <c r="F4" s="102" t="s">
        <v>105</v>
      </c>
      <c r="G4" s="40" t="s">
        <v>149</v>
      </c>
      <c r="H4" s="40"/>
      <c r="I4" s="40"/>
      <c r="J4" s="40"/>
      <c r="K4" s="130" t="s">
        <v>150</v>
      </c>
      <c r="L4" s="130"/>
      <c r="M4" s="130"/>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row>
    <row r="5" spans="1:224" s="2" customFormat="1" ht="18" customHeight="1">
      <c r="A5" s="131" t="s">
        <v>109</v>
      </c>
      <c r="B5" s="132"/>
      <c r="C5" s="133"/>
      <c r="D5" s="134" t="s">
        <v>110</v>
      </c>
      <c r="E5" s="135" t="s">
        <v>111</v>
      </c>
      <c r="F5" s="102"/>
      <c r="G5" s="107" t="s">
        <v>9</v>
      </c>
      <c r="H5" s="136" t="s">
        <v>151</v>
      </c>
      <c r="I5" s="136" t="s">
        <v>152</v>
      </c>
      <c r="J5" s="136" t="s">
        <v>153</v>
      </c>
      <c r="K5" s="136" t="s">
        <v>9</v>
      </c>
      <c r="L5" s="136" t="s">
        <v>154</v>
      </c>
      <c r="M5" s="136" t="s">
        <v>155</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row>
    <row r="6" spans="1:224" s="2" customFormat="1" ht="21.75" customHeight="1">
      <c r="A6" s="137" t="s">
        <v>117</v>
      </c>
      <c r="B6" s="137" t="s">
        <v>118</v>
      </c>
      <c r="C6" s="137" t="s">
        <v>119</v>
      </c>
      <c r="D6" s="102"/>
      <c r="E6" s="102"/>
      <c r="F6" s="113"/>
      <c r="G6" s="116"/>
      <c r="H6" s="138"/>
      <c r="I6" s="138"/>
      <c r="J6" s="138"/>
      <c r="K6" s="138"/>
      <c r="L6" s="138"/>
      <c r="M6" s="138"/>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row>
    <row r="7" spans="1:14" ht="24.75" customHeight="1">
      <c r="A7" s="139" t="s">
        <v>42</v>
      </c>
      <c r="B7" s="139" t="s">
        <v>42</v>
      </c>
      <c r="C7" s="139" t="s">
        <v>42</v>
      </c>
      <c r="D7" s="139" t="s">
        <v>42</v>
      </c>
      <c r="E7" s="140" t="s">
        <v>114</v>
      </c>
      <c r="F7" s="120">
        <f>SUM(G7,K7)</f>
        <v>10227940</v>
      </c>
      <c r="G7" s="120">
        <v>7013940</v>
      </c>
      <c r="H7" s="120">
        <v>6549268</v>
      </c>
      <c r="I7" s="120">
        <v>413264</v>
      </c>
      <c r="J7" s="120">
        <v>51408</v>
      </c>
      <c r="K7" s="120">
        <v>3214000</v>
      </c>
      <c r="L7" s="120">
        <v>3214000</v>
      </c>
      <c r="M7" s="120">
        <v>0</v>
      </c>
    </row>
    <row r="8" spans="1:14" ht="24.75" customHeight="1">
      <c r="A8" s="139" t="s">
        <v>42</v>
      </c>
      <c r="B8" s="139" t="s">
        <v>42</v>
      </c>
      <c r="C8" s="139" t="s">
        <v>42</v>
      </c>
      <c r="D8" s="139" t="s">
        <v>42</v>
      </c>
      <c r="E8" s="140" t="s">
        <v>43</v>
      </c>
      <c r="F8" s="120">
        <f>SUM(G8,K8)</f>
        <v>10227940</v>
      </c>
      <c r="G8" s="120">
        <v>7013940</v>
      </c>
      <c r="H8" s="120">
        <v>6549268</v>
      </c>
      <c r="I8" s="120">
        <v>413264</v>
      </c>
      <c r="J8" s="120">
        <v>51408</v>
      </c>
      <c r="K8" s="120">
        <v>3214000</v>
      </c>
      <c r="L8" s="120">
        <v>3214000</v>
      </c>
      <c r="M8" s="120">
        <v>0</v>
      </c>
    </row>
    <row r="9" spans="1:13" ht="24.75" customHeight="1">
      <c r="A9" s="139" t="s">
        <v>42</v>
      </c>
      <c r="B9" s="139" t="s">
        <v>42</v>
      </c>
      <c r="C9" s="139" t="s">
        <v>42</v>
      </c>
      <c r="D9" s="139" t="s">
        <v>123</v>
      </c>
      <c r="E9" s="140" t="s">
        <v>124</v>
      </c>
      <c r="F9" s="120">
        <f>SUM(G9,K9)</f>
        <v>10227940</v>
      </c>
      <c r="G9" s="120">
        <v>7013940</v>
      </c>
      <c r="H9" s="120">
        <v>6549268</v>
      </c>
      <c r="I9" s="120">
        <v>413264</v>
      </c>
      <c r="J9" s="120">
        <v>51408</v>
      </c>
      <c r="K9" s="120">
        <v>3214000</v>
      </c>
      <c r="L9" s="120">
        <v>3214000</v>
      </c>
      <c r="M9" s="120">
        <v>0</v>
      </c>
    </row>
    <row r="10" spans="1:13" ht="24.75" customHeight="1">
      <c r="A10" s="139" t="s">
        <v>125</v>
      </c>
      <c r="B10" s="139" t="s">
        <v>126</v>
      </c>
      <c r="C10" s="139" t="s">
        <v>127</v>
      </c>
      <c r="D10" s="139" t="s">
        <v>128</v>
      </c>
      <c r="E10" s="140" t="s">
        <v>129</v>
      </c>
      <c r="F10" s="120">
        <f>SUM(G10,K10)</f>
        <v>7901232</v>
      </c>
      <c r="G10" s="120">
        <v>4757232</v>
      </c>
      <c r="H10" s="120">
        <v>4302560</v>
      </c>
      <c r="I10" s="120">
        <v>403264</v>
      </c>
      <c r="J10" s="120">
        <v>51408</v>
      </c>
      <c r="K10" s="120">
        <v>3144000</v>
      </c>
      <c r="L10" s="120">
        <v>3144000</v>
      </c>
      <c r="M10" s="120">
        <v>0</v>
      </c>
    </row>
    <row r="11" spans="1:13" ht="24.75" customHeight="1">
      <c r="A11" s="139" t="s">
        <v>130</v>
      </c>
      <c r="B11" s="139" t="s">
        <v>131</v>
      </c>
      <c r="C11" s="139" t="s">
        <v>126</v>
      </c>
      <c r="D11" s="139" t="s">
        <v>128</v>
      </c>
      <c r="E11" s="140" t="s">
        <v>132</v>
      </c>
      <c r="F11" s="120">
        <f>SUM(G11,K11)</f>
        <v>70000</v>
      </c>
      <c r="G11" s="120">
        <v>0</v>
      </c>
      <c r="H11" s="120">
        <v>0</v>
      </c>
      <c r="I11" s="120">
        <v>0</v>
      </c>
      <c r="J11" s="120">
        <v>0</v>
      </c>
      <c r="K11" s="120">
        <v>70000</v>
      </c>
      <c r="L11" s="120">
        <v>70000</v>
      </c>
      <c r="M11" s="120">
        <v>0</v>
      </c>
    </row>
    <row r="12" spans="1:13" ht="24.75" customHeight="1">
      <c r="A12" s="139" t="s">
        <v>133</v>
      </c>
      <c r="B12" s="139" t="s">
        <v>134</v>
      </c>
      <c r="C12" s="139" t="s">
        <v>126</v>
      </c>
      <c r="D12" s="139" t="s">
        <v>128</v>
      </c>
      <c r="E12" s="140" t="s">
        <v>135</v>
      </c>
      <c r="F12" s="120">
        <f>SUM(G12,K12)</f>
        <v>10000</v>
      </c>
      <c r="G12" s="120">
        <v>10000</v>
      </c>
      <c r="H12" s="120">
        <v>0</v>
      </c>
      <c r="I12" s="120">
        <v>10000</v>
      </c>
      <c r="J12" s="120">
        <v>0</v>
      </c>
      <c r="K12" s="120">
        <v>0</v>
      </c>
      <c r="L12" s="120">
        <v>0</v>
      </c>
      <c r="M12" s="120">
        <v>0</v>
      </c>
    </row>
    <row r="13" spans="1:13" ht="24.75" customHeight="1">
      <c r="A13" s="139" t="s">
        <v>136</v>
      </c>
      <c r="B13" s="139" t="s">
        <v>137</v>
      </c>
      <c r="C13" s="139" t="s">
        <v>137</v>
      </c>
      <c r="D13" s="139" t="s">
        <v>128</v>
      </c>
      <c r="E13" s="140" t="s">
        <v>138</v>
      </c>
      <c r="F13" s="120">
        <f>SUM(G13,K13)</f>
        <v>843005</v>
      </c>
      <c r="G13" s="120">
        <v>843005</v>
      </c>
      <c r="H13" s="120">
        <v>843005</v>
      </c>
      <c r="I13" s="120">
        <v>0</v>
      </c>
      <c r="J13" s="120">
        <v>0</v>
      </c>
      <c r="K13" s="120">
        <v>0</v>
      </c>
      <c r="L13" s="120">
        <v>0</v>
      </c>
      <c r="M13" s="120">
        <v>0</v>
      </c>
    </row>
    <row r="14" spans="1:13" ht="24.75" customHeight="1">
      <c r="A14" s="139" t="s">
        <v>136</v>
      </c>
      <c r="B14" s="139" t="s">
        <v>137</v>
      </c>
      <c r="C14" s="139" t="s">
        <v>131</v>
      </c>
      <c r="D14" s="139" t="s">
        <v>128</v>
      </c>
      <c r="E14" s="140" t="s">
        <v>139</v>
      </c>
      <c r="F14" s="120">
        <f>SUM(G14,K14)</f>
        <v>337202</v>
      </c>
      <c r="G14" s="120">
        <v>337202</v>
      </c>
      <c r="H14" s="120">
        <v>337202</v>
      </c>
      <c r="I14" s="120">
        <v>0</v>
      </c>
      <c r="J14" s="120">
        <v>0</v>
      </c>
      <c r="K14" s="120">
        <v>0</v>
      </c>
      <c r="L14" s="120">
        <v>0</v>
      </c>
      <c r="M14" s="120">
        <v>0</v>
      </c>
    </row>
    <row r="15" spans="1:13" ht="24.75" customHeight="1">
      <c r="A15" s="139" t="s">
        <v>140</v>
      </c>
      <c r="B15" s="139" t="s">
        <v>141</v>
      </c>
      <c r="C15" s="139" t="s">
        <v>127</v>
      </c>
      <c r="D15" s="139" t="s">
        <v>128</v>
      </c>
      <c r="E15" s="140" t="s">
        <v>142</v>
      </c>
      <c r="F15" s="120">
        <f>SUM(G15,K15)</f>
        <v>297298</v>
      </c>
      <c r="G15" s="120">
        <v>297298</v>
      </c>
      <c r="H15" s="120">
        <v>297298</v>
      </c>
      <c r="I15" s="120">
        <v>0</v>
      </c>
      <c r="J15" s="120">
        <v>0</v>
      </c>
      <c r="K15" s="120">
        <v>0</v>
      </c>
      <c r="L15" s="120">
        <v>0</v>
      </c>
      <c r="M15" s="120">
        <v>0</v>
      </c>
    </row>
    <row r="16" spans="1:13" ht="24.75" customHeight="1">
      <c r="A16" s="139" t="s">
        <v>140</v>
      </c>
      <c r="B16" s="139" t="s">
        <v>141</v>
      </c>
      <c r="C16" s="139" t="s">
        <v>126</v>
      </c>
      <c r="D16" s="139" t="s">
        <v>128</v>
      </c>
      <c r="E16" s="140" t="s">
        <v>143</v>
      </c>
      <c r="F16" s="120">
        <f>SUM(G16,K16)</f>
        <v>105759</v>
      </c>
      <c r="G16" s="120">
        <v>105759</v>
      </c>
      <c r="H16" s="120">
        <v>105759</v>
      </c>
      <c r="I16" s="120">
        <v>0</v>
      </c>
      <c r="J16" s="120">
        <v>0</v>
      </c>
      <c r="K16" s="120">
        <v>0</v>
      </c>
      <c r="L16" s="120">
        <v>0</v>
      </c>
      <c r="M16" s="120">
        <v>0</v>
      </c>
    </row>
    <row r="17" spans="1:13" ht="24.75" customHeight="1">
      <c r="A17" s="139" t="s">
        <v>144</v>
      </c>
      <c r="B17" s="139" t="s">
        <v>145</v>
      </c>
      <c r="C17" s="139" t="s">
        <v>127</v>
      </c>
      <c r="D17" s="139" t="s">
        <v>128</v>
      </c>
      <c r="E17" s="140" t="s">
        <v>146</v>
      </c>
      <c r="F17" s="120">
        <f>SUM(G17,K17)</f>
        <v>663444</v>
      </c>
      <c r="G17" s="120">
        <v>663444</v>
      </c>
      <c r="H17" s="120">
        <v>663444</v>
      </c>
      <c r="I17" s="120">
        <v>0</v>
      </c>
      <c r="J17" s="120">
        <v>0</v>
      </c>
      <c r="K17" s="120">
        <v>0</v>
      </c>
      <c r="L17" s="120">
        <v>0</v>
      </c>
      <c r="M17" s="120">
        <v>0</v>
      </c>
    </row>
  </sheetData>
  <sheetProtection/>
  <mergeCells count="15">
    <mergeCell ref="M5:M6"/>
    <mergeCell ref="A4:E4"/>
    <mergeCell ref="F4:F6"/>
    <mergeCell ref="G5:G6"/>
    <mergeCell ref="A2:M2"/>
    <mergeCell ref="G4:J4"/>
    <mergeCell ref="E5:E6"/>
    <mergeCell ref="D5:D6"/>
    <mergeCell ref="K4:M4"/>
    <mergeCell ref="H5:H6"/>
    <mergeCell ref="I5:I6"/>
    <mergeCell ref="J5:J6"/>
    <mergeCell ref="K5:K6"/>
    <mergeCell ref="L5:L6"/>
    <mergeCell ref="A5:C5"/>
  </mergeCells>
  <printOptions horizontalCentered="1"/>
  <pageMargins left="0.39375001192092896" right="0.39375001192092896" top="0.7875000238418579" bottom="0.39375001192092896" header="0" footer="0"/>
  <pageSetup errors="blank" fitToHeight="100" fitToWidth="1" horizontalDpi="600" verticalDpi="600" orientation="landscape" paperSize="9" scale="1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P17"/>
  <sheetViews>
    <sheetView showGridLines="0" showZeros="0" zoomScalePageLayoutView="0" workbookViewId="0" topLeftCell="A1">
      <selection activeCell="A1" sqref="A1"/>
    </sheetView>
  </sheetViews>
  <sheetFormatPr defaultColWidth="9.33203125" defaultRowHeight="11.25"/>
  <cols>
    <col min="1" max="3" width="6.16015625" style="0" customWidth="1"/>
    <col min="4" max="4" width="11.66015625" style="0" customWidth="1"/>
    <col min="5" max="5" width="43" style="0" customWidth="1"/>
    <col min="6" max="6" width="13.5" style="0" customWidth="1"/>
    <col min="7" max="7" width="12" style="0" customWidth="1"/>
    <col min="8" max="13" width="12.66015625" style="0" customWidth="1"/>
    <col min="14" max="224" width="10.66015625" style="0" customWidth="1"/>
  </cols>
  <sheetData>
    <row r="1" spans="1:10" ht="18" customHeight="1">
      <c r="A1" s="121"/>
      <c r="B1" s="122"/>
      <c r="C1" s="122"/>
      <c r="D1" s="122"/>
      <c r="E1" s="123"/>
      <c r="F1" s="122"/>
      <c r="G1" s="122"/>
      <c r="H1" s="122"/>
      <c r="I1" s="122"/>
      <c r="J1" s="122"/>
    </row>
    <row r="2" spans="1:224" s="1" customFormat="1" ht="18" customHeight="1">
      <c r="A2" s="35" t="s">
        <v>156</v>
      </c>
      <c r="B2" s="35"/>
      <c r="C2" s="35"/>
      <c r="D2" s="35"/>
      <c r="E2" s="35"/>
      <c r="F2" s="35"/>
      <c r="G2" s="35"/>
      <c r="H2" s="35"/>
      <c r="I2" s="35"/>
      <c r="J2" s="35"/>
      <c r="K2" s="35"/>
      <c r="L2" s="35"/>
      <c r="M2" s="35"/>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row>
    <row r="3" spans="1:224" s="2" customFormat="1" ht="18" customHeight="1">
      <c r="A3" s="36" t="s">
        <v>6</v>
      </c>
      <c r="B3" s="5"/>
      <c r="C3" s="5"/>
      <c r="D3" s="5"/>
      <c r="E3" s="5"/>
      <c r="F3" s="124"/>
      <c r="G3" s="124"/>
      <c r="H3" s="124"/>
      <c r="I3" s="124"/>
      <c r="J3" s="124"/>
      <c r="K3" s="5"/>
      <c r="L3" s="5"/>
      <c r="M3" s="125" t="s">
        <v>148</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row>
    <row r="4" spans="1:224" s="2" customFormat="1" ht="18" customHeight="1">
      <c r="A4" s="126" t="s">
        <v>104</v>
      </c>
      <c r="B4" s="127"/>
      <c r="C4" s="127"/>
      <c r="D4" s="128"/>
      <c r="E4" s="129"/>
      <c r="F4" s="102" t="s">
        <v>105</v>
      </c>
      <c r="G4" s="40" t="s">
        <v>149</v>
      </c>
      <c r="H4" s="40"/>
      <c r="I4" s="40"/>
      <c r="J4" s="40"/>
      <c r="K4" s="130" t="s">
        <v>150</v>
      </c>
      <c r="L4" s="130"/>
      <c r="M4" s="130"/>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row>
    <row r="5" spans="1:224" s="2" customFormat="1" ht="18" customHeight="1">
      <c r="A5" s="131" t="s">
        <v>109</v>
      </c>
      <c r="B5" s="132"/>
      <c r="C5" s="133"/>
      <c r="D5" s="134" t="s">
        <v>110</v>
      </c>
      <c r="E5" s="135" t="s">
        <v>111</v>
      </c>
      <c r="F5" s="102"/>
      <c r="G5" s="107" t="s">
        <v>9</v>
      </c>
      <c r="H5" s="136" t="s">
        <v>151</v>
      </c>
      <c r="I5" s="136" t="s">
        <v>152</v>
      </c>
      <c r="J5" s="136" t="s">
        <v>153</v>
      </c>
      <c r="K5" s="136" t="s">
        <v>9</v>
      </c>
      <c r="L5" s="136" t="s">
        <v>154</v>
      </c>
      <c r="M5" s="136" t="s">
        <v>155</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row>
    <row r="6" spans="1:224" s="2" customFormat="1" ht="21.75" customHeight="1">
      <c r="A6" s="137" t="s">
        <v>117</v>
      </c>
      <c r="B6" s="137" t="s">
        <v>118</v>
      </c>
      <c r="C6" s="137" t="s">
        <v>119</v>
      </c>
      <c r="D6" s="102"/>
      <c r="E6" s="102"/>
      <c r="F6" s="113"/>
      <c r="G6" s="116"/>
      <c r="H6" s="138"/>
      <c r="I6" s="138"/>
      <c r="J6" s="138"/>
      <c r="K6" s="138"/>
      <c r="L6" s="138"/>
      <c r="M6" s="138"/>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row>
    <row r="7" spans="1:14" ht="24.75" customHeight="1">
      <c r="A7" s="139" t="s">
        <v>42</v>
      </c>
      <c r="B7" s="139" t="s">
        <v>42</v>
      </c>
      <c r="C7" s="139" t="s">
        <v>42</v>
      </c>
      <c r="D7" s="139" t="s">
        <v>42</v>
      </c>
      <c r="E7" s="140" t="s">
        <v>114</v>
      </c>
      <c r="F7" s="120">
        <f>SUM(G7,K7)</f>
        <v>10227940</v>
      </c>
      <c r="G7" s="120">
        <v>7013940</v>
      </c>
      <c r="H7" s="120">
        <v>6549268</v>
      </c>
      <c r="I7" s="120">
        <v>413264</v>
      </c>
      <c r="J7" s="120">
        <v>51408</v>
      </c>
      <c r="K7" s="120">
        <v>3214000</v>
      </c>
      <c r="L7" s="120">
        <v>3214000</v>
      </c>
      <c r="M7" s="120">
        <v>0</v>
      </c>
    </row>
    <row r="8" spans="1:14" ht="24.75" customHeight="1">
      <c r="A8" s="139" t="s">
        <v>42</v>
      </c>
      <c r="B8" s="139" t="s">
        <v>42</v>
      </c>
      <c r="C8" s="139" t="s">
        <v>42</v>
      </c>
      <c r="D8" s="139" t="s">
        <v>42</v>
      </c>
      <c r="E8" s="140" t="s">
        <v>43</v>
      </c>
      <c r="F8" s="120">
        <f>SUM(G8,K8)</f>
        <v>10227940</v>
      </c>
      <c r="G8" s="120">
        <v>7013940</v>
      </c>
      <c r="H8" s="120">
        <v>6549268</v>
      </c>
      <c r="I8" s="120">
        <v>413264</v>
      </c>
      <c r="J8" s="120">
        <v>51408</v>
      </c>
      <c r="K8" s="120">
        <v>3214000</v>
      </c>
      <c r="L8" s="120">
        <v>3214000</v>
      </c>
      <c r="M8" s="120">
        <v>0</v>
      </c>
    </row>
    <row r="9" spans="1:13" ht="24.75" customHeight="1">
      <c r="A9" s="139" t="s">
        <v>42</v>
      </c>
      <c r="B9" s="139" t="s">
        <v>42</v>
      </c>
      <c r="C9" s="139" t="s">
        <v>42</v>
      </c>
      <c r="D9" s="139" t="s">
        <v>123</v>
      </c>
      <c r="E9" s="140" t="s">
        <v>124</v>
      </c>
      <c r="F9" s="120">
        <f>SUM(G9,K9)</f>
        <v>10227940</v>
      </c>
      <c r="G9" s="120">
        <v>7013940</v>
      </c>
      <c r="H9" s="120">
        <v>6549268</v>
      </c>
      <c r="I9" s="120">
        <v>413264</v>
      </c>
      <c r="J9" s="120">
        <v>51408</v>
      </c>
      <c r="K9" s="120">
        <v>3214000</v>
      </c>
      <c r="L9" s="120">
        <v>3214000</v>
      </c>
      <c r="M9" s="120">
        <v>0</v>
      </c>
    </row>
    <row r="10" spans="1:13" ht="24.75" customHeight="1">
      <c r="A10" s="139" t="s">
        <v>125</v>
      </c>
      <c r="B10" s="139" t="s">
        <v>126</v>
      </c>
      <c r="C10" s="139" t="s">
        <v>127</v>
      </c>
      <c r="D10" s="139" t="s">
        <v>128</v>
      </c>
      <c r="E10" s="140" t="s">
        <v>129</v>
      </c>
      <c r="F10" s="120">
        <f>SUM(G10,K10)</f>
        <v>7901232</v>
      </c>
      <c r="G10" s="120">
        <v>4757232</v>
      </c>
      <c r="H10" s="120">
        <v>4302560</v>
      </c>
      <c r="I10" s="120">
        <v>403264</v>
      </c>
      <c r="J10" s="120">
        <v>51408</v>
      </c>
      <c r="K10" s="120">
        <v>3144000</v>
      </c>
      <c r="L10" s="120">
        <v>3144000</v>
      </c>
      <c r="M10" s="120">
        <v>0</v>
      </c>
    </row>
    <row r="11" spans="1:13" ht="24.75" customHeight="1">
      <c r="A11" s="139" t="s">
        <v>130</v>
      </c>
      <c r="B11" s="139" t="s">
        <v>131</v>
      </c>
      <c r="C11" s="139" t="s">
        <v>126</v>
      </c>
      <c r="D11" s="139" t="s">
        <v>128</v>
      </c>
      <c r="E11" s="140" t="s">
        <v>132</v>
      </c>
      <c r="F11" s="120">
        <f>SUM(G11,K11)</f>
        <v>70000</v>
      </c>
      <c r="G11" s="120">
        <v>0</v>
      </c>
      <c r="H11" s="120">
        <v>0</v>
      </c>
      <c r="I11" s="120">
        <v>0</v>
      </c>
      <c r="J11" s="120">
        <v>0</v>
      </c>
      <c r="K11" s="120">
        <v>70000</v>
      </c>
      <c r="L11" s="120">
        <v>70000</v>
      </c>
      <c r="M11" s="120">
        <v>0</v>
      </c>
    </row>
    <row r="12" spans="1:13" ht="24.75" customHeight="1">
      <c r="A12" s="139" t="s">
        <v>133</v>
      </c>
      <c r="B12" s="139" t="s">
        <v>134</v>
      </c>
      <c r="C12" s="139" t="s">
        <v>126</v>
      </c>
      <c r="D12" s="139" t="s">
        <v>128</v>
      </c>
      <c r="E12" s="140" t="s">
        <v>135</v>
      </c>
      <c r="F12" s="120">
        <f>SUM(G12,K12)</f>
        <v>10000</v>
      </c>
      <c r="G12" s="120">
        <v>10000</v>
      </c>
      <c r="H12" s="120">
        <v>0</v>
      </c>
      <c r="I12" s="120">
        <v>10000</v>
      </c>
      <c r="J12" s="120">
        <v>0</v>
      </c>
      <c r="K12" s="120">
        <v>0</v>
      </c>
      <c r="L12" s="120">
        <v>0</v>
      </c>
      <c r="M12" s="120">
        <v>0</v>
      </c>
    </row>
    <row r="13" spans="1:13" ht="24.75" customHeight="1">
      <c r="A13" s="139" t="s">
        <v>136</v>
      </c>
      <c r="B13" s="139" t="s">
        <v>137</v>
      </c>
      <c r="C13" s="139" t="s">
        <v>137</v>
      </c>
      <c r="D13" s="139" t="s">
        <v>128</v>
      </c>
      <c r="E13" s="140" t="s">
        <v>138</v>
      </c>
      <c r="F13" s="120">
        <f>SUM(G13,K13)</f>
        <v>843005</v>
      </c>
      <c r="G13" s="120">
        <v>843005</v>
      </c>
      <c r="H13" s="120">
        <v>843005</v>
      </c>
      <c r="I13" s="120">
        <v>0</v>
      </c>
      <c r="J13" s="120">
        <v>0</v>
      </c>
      <c r="K13" s="120">
        <v>0</v>
      </c>
      <c r="L13" s="120">
        <v>0</v>
      </c>
      <c r="M13" s="120">
        <v>0</v>
      </c>
    </row>
    <row r="14" spans="1:13" ht="24.75" customHeight="1">
      <c r="A14" s="139" t="s">
        <v>136</v>
      </c>
      <c r="B14" s="139" t="s">
        <v>137</v>
      </c>
      <c r="C14" s="139" t="s">
        <v>131</v>
      </c>
      <c r="D14" s="139" t="s">
        <v>128</v>
      </c>
      <c r="E14" s="140" t="s">
        <v>139</v>
      </c>
      <c r="F14" s="120">
        <f>SUM(G14,K14)</f>
        <v>337202</v>
      </c>
      <c r="G14" s="120">
        <v>337202</v>
      </c>
      <c r="H14" s="120">
        <v>337202</v>
      </c>
      <c r="I14" s="120">
        <v>0</v>
      </c>
      <c r="J14" s="120">
        <v>0</v>
      </c>
      <c r="K14" s="120">
        <v>0</v>
      </c>
      <c r="L14" s="120">
        <v>0</v>
      </c>
      <c r="M14" s="120">
        <v>0</v>
      </c>
    </row>
    <row r="15" spans="1:13" ht="24.75" customHeight="1">
      <c r="A15" s="139" t="s">
        <v>140</v>
      </c>
      <c r="B15" s="139" t="s">
        <v>141</v>
      </c>
      <c r="C15" s="139" t="s">
        <v>127</v>
      </c>
      <c r="D15" s="139" t="s">
        <v>128</v>
      </c>
      <c r="E15" s="140" t="s">
        <v>142</v>
      </c>
      <c r="F15" s="120">
        <f>SUM(G15,K15)</f>
        <v>297298</v>
      </c>
      <c r="G15" s="120">
        <v>297298</v>
      </c>
      <c r="H15" s="120">
        <v>297298</v>
      </c>
      <c r="I15" s="120">
        <v>0</v>
      </c>
      <c r="J15" s="120">
        <v>0</v>
      </c>
      <c r="K15" s="120">
        <v>0</v>
      </c>
      <c r="L15" s="120">
        <v>0</v>
      </c>
      <c r="M15" s="120">
        <v>0</v>
      </c>
    </row>
    <row r="16" spans="1:13" ht="24.75" customHeight="1">
      <c r="A16" s="139" t="s">
        <v>140</v>
      </c>
      <c r="B16" s="139" t="s">
        <v>141</v>
      </c>
      <c r="C16" s="139" t="s">
        <v>126</v>
      </c>
      <c r="D16" s="139" t="s">
        <v>128</v>
      </c>
      <c r="E16" s="140" t="s">
        <v>143</v>
      </c>
      <c r="F16" s="120">
        <f>SUM(G16,K16)</f>
        <v>105759</v>
      </c>
      <c r="G16" s="120">
        <v>105759</v>
      </c>
      <c r="H16" s="120">
        <v>105759</v>
      </c>
      <c r="I16" s="120">
        <v>0</v>
      </c>
      <c r="J16" s="120">
        <v>0</v>
      </c>
      <c r="K16" s="120">
        <v>0</v>
      </c>
      <c r="L16" s="120">
        <v>0</v>
      </c>
      <c r="M16" s="120">
        <v>0</v>
      </c>
    </row>
    <row r="17" spans="1:13" ht="24.75" customHeight="1">
      <c r="A17" s="139" t="s">
        <v>144</v>
      </c>
      <c r="B17" s="139" t="s">
        <v>145</v>
      </c>
      <c r="C17" s="139" t="s">
        <v>127</v>
      </c>
      <c r="D17" s="139" t="s">
        <v>128</v>
      </c>
      <c r="E17" s="140" t="s">
        <v>146</v>
      </c>
      <c r="F17" s="120">
        <f>SUM(G17,K17)</f>
        <v>663444</v>
      </c>
      <c r="G17" s="120">
        <v>663444</v>
      </c>
      <c r="H17" s="120">
        <v>663444</v>
      </c>
      <c r="I17" s="120">
        <v>0</v>
      </c>
      <c r="J17" s="120">
        <v>0</v>
      </c>
      <c r="K17" s="120">
        <v>0</v>
      </c>
      <c r="L17" s="120">
        <v>0</v>
      </c>
      <c r="M17" s="120">
        <v>0</v>
      </c>
    </row>
  </sheetData>
  <sheetProtection/>
  <mergeCells count="15">
    <mergeCell ref="M5:M6"/>
    <mergeCell ref="A4:E4"/>
    <mergeCell ref="F4:F6"/>
    <mergeCell ref="G5:G6"/>
    <mergeCell ref="A2:M2"/>
    <mergeCell ref="G4:J4"/>
    <mergeCell ref="E5:E6"/>
    <mergeCell ref="D5:D6"/>
    <mergeCell ref="K4:M4"/>
    <mergeCell ref="H5:H6"/>
    <mergeCell ref="I5:I6"/>
    <mergeCell ref="J5:J6"/>
    <mergeCell ref="K5:K6"/>
    <mergeCell ref="L5:L6"/>
    <mergeCell ref="A5:C5"/>
  </mergeCells>
  <printOptions horizontalCentered="1"/>
  <pageMargins left="0.39375001192092896" right="0.39375001192092896" top="0.7875000238418579" bottom="0.39375001192092896" header="0" footer="0"/>
  <pageSetup errors="blank" fitToHeight="100" fitToWidth="1" horizontalDpi="600" verticalDpi="600" orientation="landscape" paperSize="9" scale="1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P16"/>
  <sheetViews>
    <sheetView showGridLines="0" showZeros="0" zoomScalePageLayoutView="0" workbookViewId="0" topLeftCell="A1">
      <selection activeCell="A1" sqref="A1"/>
    </sheetView>
  </sheetViews>
  <sheetFormatPr defaultColWidth="9.33203125" defaultRowHeight="11.25"/>
  <cols>
    <col min="1" max="3" width="6.16015625" style="0" customWidth="1"/>
    <col min="4" max="4" width="11.66015625" style="0" customWidth="1"/>
    <col min="5" max="5" width="43" style="0" customWidth="1"/>
    <col min="6" max="6" width="13.5" style="0" customWidth="1"/>
    <col min="7" max="7" width="12" style="0" customWidth="1"/>
    <col min="8" max="13" width="12.66015625" style="0" customWidth="1"/>
    <col min="14" max="224" width="10.66015625" style="0" customWidth="1"/>
  </cols>
  <sheetData>
    <row r="1" spans="1:10" ht="18" customHeight="1">
      <c r="A1" s="121"/>
      <c r="B1" s="122"/>
      <c r="C1" s="122"/>
      <c r="D1" s="122"/>
      <c r="E1" s="123"/>
      <c r="F1" s="122"/>
      <c r="G1" s="122"/>
      <c r="H1" s="122"/>
      <c r="I1" s="122"/>
      <c r="J1" s="122"/>
    </row>
    <row r="2" spans="1:224" s="1" customFormat="1" ht="18" customHeight="1">
      <c r="A2" s="35" t="s">
        <v>157</v>
      </c>
      <c r="B2" s="35"/>
      <c r="C2" s="35"/>
      <c r="D2" s="35"/>
      <c r="E2" s="35"/>
      <c r="F2" s="35"/>
      <c r="G2" s="35"/>
      <c r="H2" s="35"/>
      <c r="I2" s="35"/>
      <c r="J2" s="35"/>
      <c r="K2" s="35"/>
      <c r="L2" s="35"/>
      <c r="M2" s="35"/>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row>
    <row r="3" spans="1:224" s="2" customFormat="1" ht="18" customHeight="1">
      <c r="A3" s="36" t="s">
        <v>6</v>
      </c>
      <c r="B3" s="5"/>
      <c r="C3" s="5"/>
      <c r="D3" s="5"/>
      <c r="E3" s="5"/>
      <c r="F3" s="124"/>
      <c r="G3" s="124"/>
      <c r="H3" s="124"/>
      <c r="I3" s="124"/>
      <c r="J3" s="124"/>
      <c r="K3" s="5"/>
      <c r="L3" s="5"/>
      <c r="M3" s="125" t="s">
        <v>148</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row>
    <row r="4" spans="1:224" s="2" customFormat="1" ht="18" customHeight="1">
      <c r="A4" s="126" t="s">
        <v>104</v>
      </c>
      <c r="B4" s="127"/>
      <c r="C4" s="127"/>
      <c r="D4" s="128"/>
      <c r="E4" s="129"/>
      <c r="F4" s="102" t="s">
        <v>105</v>
      </c>
      <c r="G4" s="40" t="s">
        <v>149</v>
      </c>
      <c r="H4" s="40"/>
      <c r="I4" s="40"/>
      <c r="J4" s="40"/>
      <c r="K4" s="130" t="s">
        <v>150</v>
      </c>
      <c r="L4" s="130"/>
      <c r="M4" s="130"/>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row>
    <row r="5" spans="1:224" s="2" customFormat="1" ht="18" customHeight="1">
      <c r="A5" s="131" t="s">
        <v>109</v>
      </c>
      <c r="B5" s="132"/>
      <c r="C5" s="133"/>
      <c r="D5" s="134" t="s">
        <v>110</v>
      </c>
      <c r="E5" s="135" t="s">
        <v>111</v>
      </c>
      <c r="F5" s="102"/>
      <c r="G5" s="107" t="s">
        <v>9</v>
      </c>
      <c r="H5" s="136" t="s">
        <v>151</v>
      </c>
      <c r="I5" s="136" t="s">
        <v>152</v>
      </c>
      <c r="J5" s="136" t="s">
        <v>153</v>
      </c>
      <c r="K5" s="136" t="s">
        <v>9</v>
      </c>
      <c r="L5" s="136" t="s">
        <v>154</v>
      </c>
      <c r="M5" s="136" t="s">
        <v>155</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row>
    <row r="6" spans="1:224" s="2" customFormat="1" ht="21.75" customHeight="1">
      <c r="A6" s="137" t="s">
        <v>117</v>
      </c>
      <c r="B6" s="137" t="s">
        <v>118</v>
      </c>
      <c r="C6" s="137" t="s">
        <v>119</v>
      </c>
      <c r="D6" s="102"/>
      <c r="E6" s="102"/>
      <c r="F6" s="113"/>
      <c r="G6" s="116"/>
      <c r="H6" s="138"/>
      <c r="I6" s="138"/>
      <c r="J6" s="138"/>
      <c r="K6" s="138"/>
      <c r="L6" s="138"/>
      <c r="M6" s="138"/>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row>
    <row r="7" spans="1:14" ht="24.75" customHeight="1">
      <c r="A7" s="139" t="s">
        <v>42</v>
      </c>
      <c r="B7" s="139" t="s">
        <v>42</v>
      </c>
      <c r="C7" s="139" t="s">
        <v>42</v>
      </c>
      <c r="D7" s="139" t="s">
        <v>42</v>
      </c>
      <c r="E7" s="140" t="s">
        <v>42</v>
      </c>
      <c r="F7" s="120">
        <f>SUM(G7,K7)</f>
        <v>0</v>
      </c>
      <c r="G7" s="120" t="s">
        <v>42</v>
      </c>
      <c r="H7" s="120" t="s">
        <v>42</v>
      </c>
      <c r="I7" s="120" t="s">
        <v>42</v>
      </c>
      <c r="J7" s="120" t="s">
        <v>42</v>
      </c>
      <c r="K7" s="120" t="s">
        <v>42</v>
      </c>
      <c r="L7" s="120" t="s">
        <v>42</v>
      </c>
      <c r="M7" s="120" t="s">
        <v>42</v>
      </c>
    </row>
    <row r="8" spans="1:14" ht="24.75" customHeight="1">
      <c r="A8" s="139" t="s">
        <v>42</v>
      </c>
      <c r="B8" s="139" t="s">
        <v>42</v>
      </c>
      <c r="C8" s="139" t="s">
        <v>42</v>
      </c>
      <c r="D8" s="139" t="s">
        <v>42</v>
      </c>
      <c r="E8" s="140" t="s">
        <v>42</v>
      </c>
      <c r="F8" s="120">
        <f>SUM(G8,K8)</f>
        <v>0</v>
      </c>
      <c r="G8" s="120" t="s">
        <v>42</v>
      </c>
      <c r="H8" s="120" t="s">
        <v>42</v>
      </c>
      <c r="I8" s="120" t="s">
        <v>42</v>
      </c>
      <c r="J8" s="120" t="s">
        <v>42</v>
      </c>
      <c r="K8" s="120" t="s">
        <v>42</v>
      </c>
      <c r="L8" s="120" t="s">
        <v>42</v>
      </c>
      <c r="M8" s="120" t="s">
        <v>42</v>
      </c>
    </row>
    <row r="9" spans="1:13" ht="24.75" customHeight="1">
      <c r="A9" s="139" t="s">
        <v>42</v>
      </c>
      <c r="B9" s="139" t="s">
        <v>42</v>
      </c>
      <c r="C9" s="139" t="s">
        <v>42</v>
      </c>
      <c r="D9" s="139" t="s">
        <v>42</v>
      </c>
      <c r="E9" s="140" t="s">
        <v>42</v>
      </c>
      <c r="F9" s="120">
        <f>SUM(G9,K9)</f>
        <v>0</v>
      </c>
      <c r="G9" s="120" t="s">
        <v>42</v>
      </c>
      <c r="H9" s="120" t="s">
        <v>42</v>
      </c>
      <c r="I9" s="120" t="s">
        <v>42</v>
      </c>
      <c r="J9" s="120" t="s">
        <v>42</v>
      </c>
      <c r="K9" s="120" t="s">
        <v>42</v>
      </c>
      <c r="L9" s="120" t="s">
        <v>42</v>
      </c>
      <c r="M9" s="120" t="s">
        <v>42</v>
      </c>
    </row>
    <row r="10" spans="1:13" ht="24.75" customHeight="1">
      <c r="A10" s="139" t="s">
        <v>42</v>
      </c>
      <c r="B10" s="139" t="s">
        <v>42</v>
      </c>
      <c r="C10" s="139" t="s">
        <v>42</v>
      </c>
      <c r="D10" s="139" t="s">
        <v>42</v>
      </c>
      <c r="E10" s="140" t="s">
        <v>42</v>
      </c>
      <c r="F10" s="120">
        <f>SUM(G10,K10)</f>
        <v>0</v>
      </c>
      <c r="G10" s="120" t="s">
        <v>42</v>
      </c>
      <c r="H10" s="120" t="s">
        <v>42</v>
      </c>
      <c r="I10" s="120" t="s">
        <v>42</v>
      </c>
      <c r="J10" s="120" t="s">
        <v>42</v>
      </c>
      <c r="K10" s="120" t="s">
        <v>42</v>
      </c>
      <c r="L10" s="120" t="s">
        <v>42</v>
      </c>
      <c r="M10" s="120" t="s">
        <v>42</v>
      </c>
    </row>
    <row r="11" spans="1:13" ht="24.75" customHeight="1">
      <c r="A11" s="139" t="s">
        <v>42</v>
      </c>
      <c r="B11" s="139" t="s">
        <v>42</v>
      </c>
      <c r="C11" s="139" t="s">
        <v>42</v>
      </c>
      <c r="D11" s="139" t="s">
        <v>42</v>
      </c>
      <c r="E11" s="140" t="s">
        <v>42</v>
      </c>
      <c r="F11" s="120">
        <f>SUM(G11,K11)</f>
        <v>0</v>
      </c>
      <c r="G11" s="120" t="s">
        <v>42</v>
      </c>
      <c r="H11" s="120" t="s">
        <v>42</v>
      </c>
      <c r="I11" s="120" t="s">
        <v>42</v>
      </c>
      <c r="J11" s="120" t="s">
        <v>42</v>
      </c>
      <c r="K11" s="120" t="s">
        <v>42</v>
      </c>
      <c r="L11" s="120" t="s">
        <v>42</v>
      </c>
      <c r="M11" s="120" t="s">
        <v>42</v>
      </c>
    </row>
    <row r="12" spans="1:13" ht="24.75" customHeight="1">
      <c r="A12" s="139" t="s">
        <v>42</v>
      </c>
      <c r="B12" s="139" t="s">
        <v>42</v>
      </c>
      <c r="C12" s="139" t="s">
        <v>42</v>
      </c>
      <c r="D12" s="139" t="s">
        <v>42</v>
      </c>
      <c r="E12" s="140" t="s">
        <v>42</v>
      </c>
      <c r="F12" s="120">
        <f>SUM(G12,K12)</f>
        <v>0</v>
      </c>
      <c r="G12" s="120" t="s">
        <v>42</v>
      </c>
      <c r="H12" s="120" t="s">
        <v>42</v>
      </c>
      <c r="I12" s="120" t="s">
        <v>42</v>
      </c>
      <c r="J12" s="120" t="s">
        <v>42</v>
      </c>
      <c r="K12" s="120" t="s">
        <v>42</v>
      </c>
      <c r="L12" s="120" t="s">
        <v>42</v>
      </c>
      <c r="M12" s="120" t="s">
        <v>42</v>
      </c>
    </row>
    <row r="13" spans="1:13" ht="24.75" customHeight="1">
      <c r="A13" s="139" t="s">
        <v>42</v>
      </c>
      <c r="B13" s="139" t="s">
        <v>42</v>
      </c>
      <c r="C13" s="139" t="s">
        <v>42</v>
      </c>
      <c r="D13" s="139" t="s">
        <v>42</v>
      </c>
      <c r="E13" s="140" t="s">
        <v>42</v>
      </c>
      <c r="F13" s="120">
        <f>SUM(G13,K13)</f>
        <v>0</v>
      </c>
      <c r="G13" s="120" t="s">
        <v>42</v>
      </c>
      <c r="H13" s="120" t="s">
        <v>42</v>
      </c>
      <c r="I13" s="120" t="s">
        <v>42</v>
      </c>
      <c r="J13" s="120" t="s">
        <v>42</v>
      </c>
      <c r="K13" s="120" t="s">
        <v>42</v>
      </c>
      <c r="L13" s="120" t="s">
        <v>42</v>
      </c>
      <c r="M13" s="120" t="s">
        <v>42</v>
      </c>
    </row>
    <row r="14" spans="1:13" ht="24.75" customHeight="1">
      <c r="A14" s="139" t="s">
        <v>42</v>
      </c>
      <c r="B14" s="139" t="s">
        <v>42</v>
      </c>
      <c r="C14" s="139" t="s">
        <v>42</v>
      </c>
      <c r="D14" s="139" t="s">
        <v>42</v>
      </c>
      <c r="E14" s="140" t="s">
        <v>42</v>
      </c>
      <c r="F14" s="120">
        <f>SUM(G14,K14)</f>
        <v>0</v>
      </c>
      <c r="G14" s="120" t="s">
        <v>42</v>
      </c>
      <c r="H14" s="120" t="s">
        <v>42</v>
      </c>
      <c r="I14" s="120" t="s">
        <v>42</v>
      </c>
      <c r="J14" s="120" t="s">
        <v>42</v>
      </c>
      <c r="K14" s="120" t="s">
        <v>42</v>
      </c>
      <c r="L14" s="120" t="s">
        <v>42</v>
      </c>
      <c r="M14" s="120" t="s">
        <v>42</v>
      </c>
    </row>
    <row r="15" spans="1:13" ht="24.75" customHeight="1">
      <c r="A15" s="139" t="s">
        <v>42</v>
      </c>
      <c r="B15" s="139" t="s">
        <v>42</v>
      </c>
      <c r="C15" s="139" t="s">
        <v>42</v>
      </c>
      <c r="D15" s="139" t="s">
        <v>42</v>
      </c>
      <c r="E15" s="140" t="s">
        <v>42</v>
      </c>
      <c r="F15" s="120">
        <f>SUM(G15,K15)</f>
        <v>0</v>
      </c>
      <c r="G15" s="120" t="s">
        <v>42</v>
      </c>
      <c r="H15" s="120" t="s">
        <v>42</v>
      </c>
      <c r="I15" s="120" t="s">
        <v>42</v>
      </c>
      <c r="J15" s="120" t="s">
        <v>42</v>
      </c>
      <c r="K15" s="120" t="s">
        <v>42</v>
      </c>
      <c r="L15" s="120" t="s">
        <v>42</v>
      </c>
      <c r="M15" s="120" t="s">
        <v>42</v>
      </c>
    </row>
    <row r="16" spans="1:13" ht="24.75" customHeight="1">
      <c r="A16" s="139" t="s">
        <v>42</v>
      </c>
      <c r="B16" s="139" t="s">
        <v>42</v>
      </c>
      <c r="C16" s="139" t="s">
        <v>42</v>
      </c>
      <c r="D16" s="139" t="s">
        <v>42</v>
      </c>
      <c r="E16" s="140" t="s">
        <v>42</v>
      </c>
      <c r="F16" s="120">
        <f>SUM(G16,K16)</f>
        <v>0</v>
      </c>
      <c r="G16" s="120" t="s">
        <v>42</v>
      </c>
      <c r="H16" s="120" t="s">
        <v>42</v>
      </c>
      <c r="I16" s="120" t="s">
        <v>42</v>
      </c>
      <c r="J16" s="120" t="s">
        <v>42</v>
      </c>
      <c r="K16" s="120" t="s">
        <v>42</v>
      </c>
      <c r="L16" s="120" t="s">
        <v>42</v>
      </c>
      <c r="M16" s="120" t="s">
        <v>42</v>
      </c>
    </row>
  </sheetData>
  <sheetProtection/>
  <mergeCells count="15">
    <mergeCell ref="M5:M6"/>
    <mergeCell ref="A4:E4"/>
    <mergeCell ref="F4:F6"/>
    <mergeCell ref="G5:G6"/>
    <mergeCell ref="A2:M2"/>
    <mergeCell ref="G4:J4"/>
    <mergeCell ref="E5:E6"/>
    <mergeCell ref="D5:D6"/>
    <mergeCell ref="K4:M4"/>
    <mergeCell ref="H5:H6"/>
    <mergeCell ref="I5:I6"/>
    <mergeCell ref="J5:J6"/>
    <mergeCell ref="K5:K6"/>
    <mergeCell ref="L5:L6"/>
    <mergeCell ref="A5:C5"/>
  </mergeCells>
  <printOptions horizontalCentered="1"/>
  <pageMargins left="0.39375001192092896" right="0.39375001192092896" top="0.7875000238418579" bottom="0.39375001192092896" header="0" footer="0"/>
  <pageSetup errors="blank" fitToHeight="100" fitToWidth="1" horizontalDpi="600" verticalDpi="600" orientation="landscape" paperSize="9" scale="10"/>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P16"/>
  <sheetViews>
    <sheetView showGridLines="0" showZeros="0" zoomScalePageLayoutView="0" workbookViewId="0" topLeftCell="A1">
      <selection activeCell="A1" sqref="A1"/>
    </sheetView>
  </sheetViews>
  <sheetFormatPr defaultColWidth="9.33203125" defaultRowHeight="11.25"/>
  <cols>
    <col min="1" max="3" width="6.16015625" style="0" customWidth="1"/>
    <col min="4" max="4" width="11.66015625" style="0" customWidth="1"/>
    <col min="5" max="5" width="43" style="0" customWidth="1"/>
    <col min="6" max="6" width="13.5" style="0" customWidth="1"/>
    <col min="7" max="7" width="12" style="0" customWidth="1"/>
    <col min="8" max="13" width="12.66015625" style="0" customWidth="1"/>
    <col min="14" max="224" width="10.66015625" style="0" customWidth="1"/>
  </cols>
  <sheetData>
    <row r="1" spans="1:10" ht="18" customHeight="1">
      <c r="A1" s="121"/>
      <c r="B1" s="122"/>
      <c r="C1" s="122"/>
      <c r="D1" s="122"/>
      <c r="E1" s="123"/>
      <c r="F1" s="122"/>
      <c r="G1" s="122"/>
      <c r="H1" s="122"/>
      <c r="I1" s="122"/>
      <c r="J1" s="122"/>
    </row>
    <row r="2" spans="1:224" s="1" customFormat="1" ht="18" customHeight="1">
      <c r="A2" s="35" t="s">
        <v>158</v>
      </c>
      <c r="B2" s="35"/>
      <c r="C2" s="35"/>
      <c r="D2" s="35"/>
      <c r="E2" s="35"/>
      <c r="F2" s="35"/>
      <c r="G2" s="35"/>
      <c r="H2" s="35"/>
      <c r="I2" s="35"/>
      <c r="J2" s="35"/>
      <c r="K2" s="35"/>
      <c r="L2" s="35"/>
      <c r="M2" s="35"/>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row>
    <row r="3" spans="1:224" s="2" customFormat="1" ht="18" customHeight="1">
      <c r="A3" s="36" t="s">
        <v>6</v>
      </c>
      <c r="B3" s="5"/>
      <c r="C3" s="5"/>
      <c r="D3" s="5"/>
      <c r="E3" s="5"/>
      <c r="F3" s="124"/>
      <c r="G3" s="124"/>
      <c r="H3" s="124"/>
      <c r="I3" s="124"/>
      <c r="J3" s="124"/>
      <c r="K3" s="5"/>
      <c r="L3" s="5"/>
      <c r="M3" s="125" t="s">
        <v>148</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row>
    <row r="4" spans="1:224" s="2" customFormat="1" ht="18" customHeight="1">
      <c r="A4" s="126" t="s">
        <v>104</v>
      </c>
      <c r="B4" s="127"/>
      <c r="C4" s="127"/>
      <c r="D4" s="128"/>
      <c r="E4" s="129"/>
      <c r="F4" s="102" t="s">
        <v>105</v>
      </c>
      <c r="G4" s="40" t="s">
        <v>149</v>
      </c>
      <c r="H4" s="40"/>
      <c r="I4" s="40"/>
      <c r="J4" s="40"/>
      <c r="K4" s="130" t="s">
        <v>150</v>
      </c>
      <c r="L4" s="130"/>
      <c r="M4" s="130"/>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row>
    <row r="5" spans="1:224" s="2" customFormat="1" ht="18" customHeight="1">
      <c r="A5" s="131" t="s">
        <v>109</v>
      </c>
      <c r="B5" s="132"/>
      <c r="C5" s="133"/>
      <c r="D5" s="134" t="s">
        <v>110</v>
      </c>
      <c r="E5" s="135" t="s">
        <v>111</v>
      </c>
      <c r="F5" s="102"/>
      <c r="G5" s="107" t="s">
        <v>9</v>
      </c>
      <c r="H5" s="136" t="s">
        <v>151</v>
      </c>
      <c r="I5" s="136" t="s">
        <v>152</v>
      </c>
      <c r="J5" s="136" t="s">
        <v>153</v>
      </c>
      <c r="K5" s="136" t="s">
        <v>9</v>
      </c>
      <c r="L5" s="136" t="s">
        <v>154</v>
      </c>
      <c r="M5" s="136" t="s">
        <v>155</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row>
    <row r="6" spans="1:224" s="2" customFormat="1" ht="21.75" customHeight="1">
      <c r="A6" s="137" t="s">
        <v>117</v>
      </c>
      <c r="B6" s="137" t="s">
        <v>118</v>
      </c>
      <c r="C6" s="137" t="s">
        <v>119</v>
      </c>
      <c r="D6" s="102"/>
      <c r="E6" s="102"/>
      <c r="F6" s="113"/>
      <c r="G6" s="116"/>
      <c r="H6" s="138"/>
      <c r="I6" s="138"/>
      <c r="J6" s="138"/>
      <c r="K6" s="138"/>
      <c r="L6" s="138"/>
      <c r="M6" s="138"/>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row>
    <row r="7" spans="1:14" ht="24.75" customHeight="1">
      <c r="A7" s="139" t="s">
        <v>42</v>
      </c>
      <c r="B7" s="139" t="s">
        <v>42</v>
      </c>
      <c r="C7" s="139" t="s">
        <v>42</v>
      </c>
      <c r="D7" s="139" t="s">
        <v>42</v>
      </c>
      <c r="E7" s="140" t="s">
        <v>42</v>
      </c>
      <c r="F7" s="120">
        <f>SUM(G7,K7)</f>
        <v>0</v>
      </c>
      <c r="G7" s="120" t="s">
        <v>42</v>
      </c>
      <c r="H7" s="120" t="s">
        <v>42</v>
      </c>
      <c r="I7" s="120" t="s">
        <v>42</v>
      </c>
      <c r="J7" s="120" t="s">
        <v>42</v>
      </c>
      <c r="K7" s="120" t="s">
        <v>42</v>
      </c>
      <c r="L7" s="120" t="s">
        <v>42</v>
      </c>
      <c r="M7" s="120" t="s">
        <v>42</v>
      </c>
    </row>
    <row r="8" spans="1:14" ht="24.75" customHeight="1">
      <c r="A8" s="139" t="s">
        <v>42</v>
      </c>
      <c r="B8" s="139" t="s">
        <v>42</v>
      </c>
      <c r="C8" s="139" t="s">
        <v>42</v>
      </c>
      <c r="D8" s="139" t="s">
        <v>42</v>
      </c>
      <c r="E8" s="140" t="s">
        <v>42</v>
      </c>
      <c r="F8" s="120">
        <f>SUM(G8,K8)</f>
        <v>0</v>
      </c>
      <c r="G8" s="120" t="s">
        <v>42</v>
      </c>
      <c r="H8" s="120" t="s">
        <v>42</v>
      </c>
      <c r="I8" s="120" t="s">
        <v>42</v>
      </c>
      <c r="J8" s="120" t="s">
        <v>42</v>
      </c>
      <c r="K8" s="120" t="s">
        <v>42</v>
      </c>
      <c r="L8" s="120" t="s">
        <v>42</v>
      </c>
      <c r="M8" s="120" t="s">
        <v>42</v>
      </c>
    </row>
    <row r="9" spans="1:13" ht="24.75" customHeight="1">
      <c r="A9" s="139" t="s">
        <v>42</v>
      </c>
      <c r="B9" s="139" t="s">
        <v>42</v>
      </c>
      <c r="C9" s="139" t="s">
        <v>42</v>
      </c>
      <c r="D9" s="139" t="s">
        <v>42</v>
      </c>
      <c r="E9" s="140" t="s">
        <v>42</v>
      </c>
      <c r="F9" s="120">
        <f>SUM(G9,K9)</f>
        <v>0</v>
      </c>
      <c r="G9" s="120" t="s">
        <v>42</v>
      </c>
      <c r="H9" s="120" t="s">
        <v>42</v>
      </c>
      <c r="I9" s="120" t="s">
        <v>42</v>
      </c>
      <c r="J9" s="120" t="s">
        <v>42</v>
      </c>
      <c r="K9" s="120" t="s">
        <v>42</v>
      </c>
      <c r="L9" s="120" t="s">
        <v>42</v>
      </c>
      <c r="M9" s="120" t="s">
        <v>42</v>
      </c>
    </row>
    <row r="10" spans="1:13" ht="24.75" customHeight="1">
      <c r="A10" s="139" t="s">
        <v>42</v>
      </c>
      <c r="B10" s="139" t="s">
        <v>42</v>
      </c>
      <c r="C10" s="139" t="s">
        <v>42</v>
      </c>
      <c r="D10" s="139" t="s">
        <v>42</v>
      </c>
      <c r="E10" s="140" t="s">
        <v>42</v>
      </c>
      <c r="F10" s="120">
        <f>SUM(G10,K10)</f>
        <v>0</v>
      </c>
      <c r="G10" s="120" t="s">
        <v>42</v>
      </c>
      <c r="H10" s="120" t="s">
        <v>42</v>
      </c>
      <c r="I10" s="120" t="s">
        <v>42</v>
      </c>
      <c r="J10" s="120" t="s">
        <v>42</v>
      </c>
      <c r="K10" s="120" t="s">
        <v>42</v>
      </c>
      <c r="L10" s="120" t="s">
        <v>42</v>
      </c>
      <c r="M10" s="120" t="s">
        <v>42</v>
      </c>
    </row>
    <row r="11" spans="1:13" ht="24.75" customHeight="1">
      <c r="A11" s="139" t="s">
        <v>42</v>
      </c>
      <c r="B11" s="139" t="s">
        <v>42</v>
      </c>
      <c r="C11" s="139" t="s">
        <v>42</v>
      </c>
      <c r="D11" s="139" t="s">
        <v>42</v>
      </c>
      <c r="E11" s="140" t="s">
        <v>42</v>
      </c>
      <c r="F11" s="120">
        <f>SUM(G11,K11)</f>
        <v>0</v>
      </c>
      <c r="G11" s="120" t="s">
        <v>42</v>
      </c>
      <c r="H11" s="120" t="s">
        <v>42</v>
      </c>
      <c r="I11" s="120" t="s">
        <v>42</v>
      </c>
      <c r="J11" s="120" t="s">
        <v>42</v>
      </c>
      <c r="K11" s="120" t="s">
        <v>42</v>
      </c>
      <c r="L11" s="120" t="s">
        <v>42</v>
      </c>
      <c r="M11" s="120" t="s">
        <v>42</v>
      </c>
    </row>
    <row r="12" spans="1:13" ht="24.75" customHeight="1">
      <c r="A12" s="139" t="s">
        <v>42</v>
      </c>
      <c r="B12" s="139" t="s">
        <v>42</v>
      </c>
      <c r="C12" s="139" t="s">
        <v>42</v>
      </c>
      <c r="D12" s="139" t="s">
        <v>42</v>
      </c>
      <c r="E12" s="140" t="s">
        <v>42</v>
      </c>
      <c r="F12" s="120">
        <f>SUM(G12,K12)</f>
        <v>0</v>
      </c>
      <c r="G12" s="120" t="s">
        <v>42</v>
      </c>
      <c r="H12" s="120" t="s">
        <v>42</v>
      </c>
      <c r="I12" s="120" t="s">
        <v>42</v>
      </c>
      <c r="J12" s="120" t="s">
        <v>42</v>
      </c>
      <c r="K12" s="120" t="s">
        <v>42</v>
      </c>
      <c r="L12" s="120" t="s">
        <v>42</v>
      </c>
      <c r="M12" s="120" t="s">
        <v>42</v>
      </c>
    </row>
    <row r="13" spans="1:13" ht="24.75" customHeight="1">
      <c r="A13" s="139" t="s">
        <v>42</v>
      </c>
      <c r="B13" s="139" t="s">
        <v>42</v>
      </c>
      <c r="C13" s="139" t="s">
        <v>42</v>
      </c>
      <c r="D13" s="139" t="s">
        <v>42</v>
      </c>
      <c r="E13" s="140" t="s">
        <v>42</v>
      </c>
      <c r="F13" s="120">
        <f>SUM(G13,K13)</f>
        <v>0</v>
      </c>
      <c r="G13" s="120" t="s">
        <v>42</v>
      </c>
      <c r="H13" s="120" t="s">
        <v>42</v>
      </c>
      <c r="I13" s="120" t="s">
        <v>42</v>
      </c>
      <c r="J13" s="120" t="s">
        <v>42</v>
      </c>
      <c r="K13" s="120" t="s">
        <v>42</v>
      </c>
      <c r="L13" s="120" t="s">
        <v>42</v>
      </c>
      <c r="M13" s="120" t="s">
        <v>42</v>
      </c>
    </row>
    <row r="14" spans="1:13" ht="24.75" customHeight="1">
      <c r="A14" s="139" t="s">
        <v>42</v>
      </c>
      <c r="B14" s="139" t="s">
        <v>42</v>
      </c>
      <c r="C14" s="139" t="s">
        <v>42</v>
      </c>
      <c r="D14" s="139" t="s">
        <v>42</v>
      </c>
      <c r="E14" s="140" t="s">
        <v>42</v>
      </c>
      <c r="F14" s="120">
        <f>SUM(G14,K14)</f>
        <v>0</v>
      </c>
      <c r="G14" s="120" t="s">
        <v>42</v>
      </c>
      <c r="H14" s="120" t="s">
        <v>42</v>
      </c>
      <c r="I14" s="120" t="s">
        <v>42</v>
      </c>
      <c r="J14" s="120" t="s">
        <v>42</v>
      </c>
      <c r="K14" s="120" t="s">
        <v>42</v>
      </c>
      <c r="L14" s="120" t="s">
        <v>42</v>
      </c>
      <c r="M14" s="120" t="s">
        <v>42</v>
      </c>
    </row>
    <row r="15" spans="1:13" ht="24.75" customHeight="1">
      <c r="A15" s="139" t="s">
        <v>42</v>
      </c>
      <c r="B15" s="139" t="s">
        <v>42</v>
      </c>
      <c r="C15" s="139" t="s">
        <v>42</v>
      </c>
      <c r="D15" s="139" t="s">
        <v>42</v>
      </c>
      <c r="E15" s="140" t="s">
        <v>42</v>
      </c>
      <c r="F15" s="120">
        <f>SUM(G15,K15)</f>
        <v>0</v>
      </c>
      <c r="G15" s="120" t="s">
        <v>42</v>
      </c>
      <c r="H15" s="120" t="s">
        <v>42</v>
      </c>
      <c r="I15" s="120" t="s">
        <v>42</v>
      </c>
      <c r="J15" s="120" t="s">
        <v>42</v>
      </c>
      <c r="K15" s="120" t="s">
        <v>42</v>
      </c>
      <c r="L15" s="120" t="s">
        <v>42</v>
      </c>
      <c r="M15" s="120" t="s">
        <v>42</v>
      </c>
    </row>
    <row r="16" spans="1:13" ht="24.75" customHeight="1">
      <c r="A16" s="139" t="s">
        <v>42</v>
      </c>
      <c r="B16" s="139" t="s">
        <v>42</v>
      </c>
      <c r="C16" s="139" t="s">
        <v>42</v>
      </c>
      <c r="D16" s="139" t="s">
        <v>42</v>
      </c>
      <c r="E16" s="140" t="s">
        <v>42</v>
      </c>
      <c r="F16" s="120">
        <f>SUM(G16,K16)</f>
        <v>0</v>
      </c>
      <c r="G16" s="120" t="s">
        <v>42</v>
      </c>
      <c r="H16" s="120" t="s">
        <v>42</v>
      </c>
      <c r="I16" s="120" t="s">
        <v>42</v>
      </c>
      <c r="J16" s="120" t="s">
        <v>42</v>
      </c>
      <c r="K16" s="120" t="s">
        <v>42</v>
      </c>
      <c r="L16" s="120" t="s">
        <v>42</v>
      </c>
      <c r="M16" s="120" t="s">
        <v>42</v>
      </c>
    </row>
  </sheetData>
  <sheetProtection/>
  <mergeCells count="15">
    <mergeCell ref="M5:M6"/>
    <mergeCell ref="A4:E4"/>
    <mergeCell ref="F4:F6"/>
    <mergeCell ref="G5:G6"/>
    <mergeCell ref="A2:M2"/>
    <mergeCell ref="G4:J4"/>
    <mergeCell ref="E5:E6"/>
    <mergeCell ref="D5:D6"/>
    <mergeCell ref="K4:M4"/>
    <mergeCell ref="H5:H6"/>
    <mergeCell ref="I5:I6"/>
    <mergeCell ref="J5:J6"/>
    <mergeCell ref="K5:K6"/>
    <mergeCell ref="L5:L6"/>
    <mergeCell ref="A5:C5"/>
  </mergeCells>
  <printOptions horizontalCentered="1"/>
  <pageMargins left="0.39375001192092896" right="0.39375001192092896" top="0.7875000238418579" bottom="0.39375001192092896" header="0" footer="0"/>
  <pageSetup errors="blank" fitToHeight="100" fitToWidth="1" horizontalDpi="600" verticalDpi="600" orientation="landscape" paperSize="9" scale="1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D15"/>
  <sheetViews>
    <sheetView showGridLines="0" showZeros="0" zoomScalePageLayoutView="0" workbookViewId="0" topLeftCell="A1">
      <selection activeCell="A1" sqref="A1"/>
    </sheetView>
  </sheetViews>
  <sheetFormatPr defaultColWidth="9.33203125" defaultRowHeight="11.25"/>
  <cols>
    <col min="1" max="2" width="4.66015625" style="0" customWidth="1"/>
    <col min="3" max="3" width="5.16015625" style="0" customWidth="1"/>
    <col min="4" max="4" width="13.16015625" style="0" customWidth="1"/>
    <col min="5" max="5" width="39.66015625" style="0" customWidth="1"/>
    <col min="6" max="30" width="15.16015625" style="0" customWidth="1"/>
  </cols>
  <sheetData>
    <row r="1" spans="1:30" s="3" customFormat="1" ht="18" customHeight="1">
      <c r="A1" s="61"/>
      <c r="B1" s="61"/>
      <c r="C1" s="61"/>
      <c r="D1" s="61"/>
      <c r="E1" s="61"/>
      <c r="F1" s="61"/>
      <c r="G1" s="61"/>
      <c r="H1" s="61"/>
      <c r="I1" s="61"/>
      <c r="J1" s="61"/>
      <c r="K1"/>
      <c r="L1"/>
      <c r="M1"/>
      <c r="N1"/>
      <c r="O1"/>
      <c r="P1" s="61"/>
      <c r="Q1" s="61"/>
      <c r="R1" s="61"/>
      <c r="S1" s="61"/>
      <c r="T1" s="61"/>
      <c r="U1" s="61"/>
      <c r="V1" s="61"/>
      <c r="W1" s="61"/>
      <c r="X1"/>
      <c r="AD1" s="34"/>
    </row>
    <row r="2" spans="1:30" s="3" customFormat="1" ht="18" customHeight="1">
      <c r="A2" s="35" t="s">
        <v>159</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row>
    <row r="3" spans="1:30" s="3" customFormat="1" ht="18" customHeight="1">
      <c r="A3" s="16" t="s">
        <v>6</v>
      </c>
      <c r="B3" s="16"/>
      <c r="C3" s="16"/>
      <c r="D3" s="16"/>
      <c r="E3" s="16"/>
      <c r="F3" s="85"/>
      <c r="G3" s="85"/>
      <c r="H3" s="85"/>
      <c r="I3" s="85"/>
      <c r="J3" s="85"/>
      <c r="K3"/>
      <c r="L3"/>
      <c r="M3"/>
      <c r="N3"/>
      <c r="O3"/>
      <c r="P3" s="85"/>
      <c r="Q3" s="85"/>
      <c r="R3" s="85"/>
      <c r="S3" s="85"/>
      <c r="T3" s="85"/>
      <c r="U3" s="85"/>
      <c r="V3" s="85"/>
      <c r="W3" s="85"/>
      <c r="X3"/>
      <c r="AD3" s="34" t="s">
        <v>46</v>
      </c>
    </row>
    <row r="4" spans="1:30" s="3" customFormat="1" ht="18" customHeight="1">
      <c r="A4" s="131" t="s">
        <v>104</v>
      </c>
      <c r="B4" s="132"/>
      <c r="C4" s="132"/>
      <c r="D4" s="132"/>
      <c r="E4" s="133"/>
      <c r="F4" s="134" t="s">
        <v>114</v>
      </c>
      <c r="G4" s="102" t="s">
        <v>160</v>
      </c>
      <c r="H4" s="102" t="s">
        <v>161</v>
      </c>
      <c r="I4" s="141" t="s">
        <v>162</v>
      </c>
      <c r="J4" s="23" t="s">
        <v>163</v>
      </c>
      <c r="K4" s="142" t="s">
        <v>164</v>
      </c>
      <c r="L4" s="130" t="s">
        <v>165</v>
      </c>
      <c r="M4" s="130" t="s">
        <v>166</v>
      </c>
      <c r="N4" s="130" t="s">
        <v>167</v>
      </c>
      <c r="O4" s="143" t="s">
        <v>168</v>
      </c>
      <c r="P4" s="38" t="s">
        <v>169</v>
      </c>
      <c r="Q4" s="38"/>
      <c r="R4" s="38"/>
      <c r="S4" s="38"/>
      <c r="T4" s="38"/>
      <c r="U4" s="38"/>
      <c r="V4" s="144"/>
      <c r="W4" s="38"/>
      <c r="X4" s="145" t="s">
        <v>170</v>
      </c>
      <c r="Y4" s="146" t="s">
        <v>171</v>
      </c>
      <c r="Z4" s="147" t="s">
        <v>172</v>
      </c>
      <c r="AA4" s="147"/>
      <c r="AB4" s="147"/>
      <c r="AC4" s="147"/>
      <c r="AD4" s="148"/>
    </row>
    <row r="5" spans="1:30" s="3" customFormat="1" ht="18" customHeight="1">
      <c r="A5" s="131" t="s">
        <v>109</v>
      </c>
      <c r="B5" s="132"/>
      <c r="C5" s="133"/>
      <c r="D5" s="100" t="s">
        <v>110</v>
      </c>
      <c r="E5" s="104" t="s">
        <v>173</v>
      </c>
      <c r="F5" s="102"/>
      <c r="G5" s="102"/>
      <c r="H5" s="102"/>
      <c r="I5" s="141"/>
      <c r="J5" s="27"/>
      <c r="K5" s="142"/>
      <c r="L5" s="130"/>
      <c r="M5" s="130"/>
      <c r="N5" s="130"/>
      <c r="O5" s="130"/>
      <c r="P5" s="104" t="s">
        <v>9</v>
      </c>
      <c r="Q5" s="104" t="s">
        <v>174</v>
      </c>
      <c r="R5" s="104" t="s">
        <v>175</v>
      </c>
      <c r="S5" s="149" t="s">
        <v>176</v>
      </c>
      <c r="T5" s="149" t="s">
        <v>177</v>
      </c>
      <c r="U5" s="150" t="s">
        <v>178</v>
      </c>
      <c r="V5" s="151" t="s">
        <v>179</v>
      </c>
      <c r="W5" s="152" t="s">
        <v>180</v>
      </c>
      <c r="X5" s="145"/>
      <c r="Y5" s="153"/>
      <c r="Z5" s="154" t="s">
        <v>9</v>
      </c>
      <c r="AA5" s="155" t="s">
        <v>181</v>
      </c>
      <c r="AB5" s="155" t="s">
        <v>182</v>
      </c>
      <c r="AC5" s="155" t="s">
        <v>183</v>
      </c>
      <c r="AD5" s="155" t="s">
        <v>184</v>
      </c>
    </row>
    <row r="6" spans="1:30" s="3" customFormat="1" ht="18" customHeight="1">
      <c r="A6" s="156" t="s">
        <v>117</v>
      </c>
      <c r="B6" s="156" t="s">
        <v>118</v>
      </c>
      <c r="C6" s="156" t="s">
        <v>119</v>
      </c>
      <c r="D6" s="102"/>
      <c r="E6" s="102"/>
      <c r="F6" s="113"/>
      <c r="G6" s="113"/>
      <c r="H6" s="113"/>
      <c r="I6" s="157"/>
      <c r="J6" s="29"/>
      <c r="K6" s="158"/>
      <c r="L6" s="159"/>
      <c r="M6" s="159"/>
      <c r="N6" s="159"/>
      <c r="O6" s="159"/>
      <c r="P6" s="113"/>
      <c r="Q6" s="107"/>
      <c r="R6" s="113"/>
      <c r="S6" s="116"/>
      <c r="T6" s="116"/>
      <c r="U6" s="157"/>
      <c r="V6" s="151"/>
      <c r="W6" s="152"/>
      <c r="X6" s="160"/>
      <c r="Y6" s="161"/>
      <c r="Z6" s="162"/>
      <c r="AA6" s="163"/>
      <c r="AB6" s="163"/>
      <c r="AC6" s="163"/>
      <c r="AD6" s="163"/>
    </row>
    <row r="7" spans="1:30" s="4" customFormat="1" ht="18" customHeight="1">
      <c r="A7" s="164" t="s">
        <v>42</v>
      </c>
      <c r="B7" s="164" t="s">
        <v>42</v>
      </c>
      <c r="C7" s="164" t="s">
        <v>42</v>
      </c>
      <c r="D7" s="164" t="s">
        <v>42</v>
      </c>
      <c r="E7" s="165" t="s">
        <v>114</v>
      </c>
      <c r="F7" s="166">
        <f>SUM(G7:O7,P7,X7,Z7,Y7)</f>
        <v>6549268</v>
      </c>
      <c r="G7" s="166">
        <v>1709004</v>
      </c>
      <c r="H7" s="166">
        <v>2157840</v>
      </c>
      <c r="I7" s="166">
        <v>142417</v>
      </c>
      <c r="J7" s="167">
        <v>0</v>
      </c>
      <c r="K7" s="166">
        <v>205764</v>
      </c>
      <c r="L7" s="166">
        <v>843005</v>
      </c>
      <c r="M7" s="166">
        <v>337202</v>
      </c>
      <c r="N7" s="166">
        <v>297298</v>
      </c>
      <c r="O7" s="166">
        <v>105759</v>
      </c>
      <c r="P7" s="166">
        <f>SUM(Q7:W7)</f>
        <v>87535</v>
      </c>
      <c r="Q7" s="166">
        <v>21236</v>
      </c>
      <c r="R7" s="166">
        <v>26363</v>
      </c>
      <c r="S7" s="166">
        <v>39936</v>
      </c>
      <c r="T7" s="166">
        <v>0</v>
      </c>
      <c r="U7" s="168">
        <v>0</v>
      </c>
      <c r="V7" s="166">
        <v>0</v>
      </c>
      <c r="W7" s="169">
        <v>0</v>
      </c>
      <c r="X7" s="170">
        <v>663444</v>
      </c>
      <c r="Y7" s="166">
        <v>0</v>
      </c>
      <c r="Z7" s="170">
        <f>SUM(AA7:AD7)</f>
        <v>0</v>
      </c>
      <c r="AA7" s="166">
        <v>0</v>
      </c>
      <c r="AB7" s="166">
        <v>0</v>
      </c>
      <c r="AC7" s="166">
        <v>0</v>
      </c>
      <c r="AD7" s="166">
        <v>0</v>
      </c>
    </row>
    <row r="8" spans="1:30" s="4" customFormat="1" ht="18" customHeight="1">
      <c r="A8" s="164" t="s">
        <v>42</v>
      </c>
      <c r="B8" s="164" t="s">
        <v>42</v>
      </c>
      <c r="C8" s="164" t="s">
        <v>42</v>
      </c>
      <c r="D8" s="164" t="s">
        <v>42</v>
      </c>
      <c r="E8" s="165" t="s">
        <v>43</v>
      </c>
      <c r="F8" s="166">
        <f>SUM(G8:O8,P8,X8,Z8,Y8)</f>
        <v>6549268</v>
      </c>
      <c r="G8" s="166">
        <v>1709004</v>
      </c>
      <c r="H8" s="166">
        <v>2157840</v>
      </c>
      <c r="I8" s="166">
        <v>142417</v>
      </c>
      <c r="J8" s="167">
        <v>0</v>
      </c>
      <c r="K8" s="166">
        <v>205764</v>
      </c>
      <c r="L8" s="166">
        <v>843005</v>
      </c>
      <c r="M8" s="166">
        <v>337202</v>
      </c>
      <c r="N8" s="166">
        <v>297298</v>
      </c>
      <c r="O8" s="166">
        <v>105759</v>
      </c>
      <c r="P8" s="166">
        <f>SUM(Q8:W8)</f>
        <v>87535</v>
      </c>
      <c r="Q8" s="166">
        <v>21236</v>
      </c>
      <c r="R8" s="166">
        <v>26363</v>
      </c>
      <c r="S8" s="166">
        <v>39936</v>
      </c>
      <c r="T8" s="166">
        <v>0</v>
      </c>
      <c r="U8" s="168">
        <v>0</v>
      </c>
      <c r="V8" s="166">
        <v>0</v>
      </c>
      <c r="W8" s="169">
        <v>0</v>
      </c>
      <c r="X8" s="170">
        <v>663444</v>
      </c>
      <c r="Y8" s="166">
        <v>0</v>
      </c>
      <c r="Z8" s="170">
        <f>SUM(AA8:AD8)</f>
        <v>0</v>
      </c>
      <c r="AA8" s="166">
        <v>0</v>
      </c>
      <c r="AB8" s="166">
        <v>0</v>
      </c>
      <c r="AC8" s="166">
        <v>0</v>
      </c>
      <c r="AD8" s="166">
        <v>0</v>
      </c>
    </row>
    <row r="9" spans="1:30" s="4" customFormat="1" ht="18" customHeight="1">
      <c r="A9" s="164" t="s">
        <v>42</v>
      </c>
      <c r="B9" s="164" t="s">
        <v>42</v>
      </c>
      <c r="C9" s="164" t="s">
        <v>42</v>
      </c>
      <c r="D9" s="164" t="s">
        <v>123</v>
      </c>
      <c r="E9" s="165" t="s">
        <v>124</v>
      </c>
      <c r="F9" s="166">
        <f>SUM(G9:O9,P9,X9,Z9,Y9)</f>
        <v>6549268</v>
      </c>
      <c r="G9" s="166">
        <v>1709004</v>
      </c>
      <c r="H9" s="166">
        <v>2157840</v>
      </c>
      <c r="I9" s="166">
        <v>142417</v>
      </c>
      <c r="J9" s="167">
        <v>0</v>
      </c>
      <c r="K9" s="166">
        <v>205764</v>
      </c>
      <c r="L9" s="166">
        <v>843005</v>
      </c>
      <c r="M9" s="166">
        <v>337202</v>
      </c>
      <c r="N9" s="166">
        <v>297298</v>
      </c>
      <c r="O9" s="166">
        <v>105759</v>
      </c>
      <c r="P9" s="166">
        <f>SUM(Q9:W9)</f>
        <v>87535</v>
      </c>
      <c r="Q9" s="166">
        <v>21236</v>
      </c>
      <c r="R9" s="166">
        <v>26363</v>
      </c>
      <c r="S9" s="166">
        <v>39936</v>
      </c>
      <c r="T9" s="166">
        <v>0</v>
      </c>
      <c r="U9" s="168">
        <v>0</v>
      </c>
      <c r="V9" s="166">
        <v>0</v>
      </c>
      <c r="W9" s="169">
        <v>0</v>
      </c>
      <c r="X9" s="170">
        <v>663444</v>
      </c>
      <c r="Y9" s="166">
        <v>0</v>
      </c>
      <c r="Z9" s="170">
        <f>SUM(AA9:AD9)</f>
        <v>0</v>
      </c>
      <c r="AA9" s="166">
        <v>0</v>
      </c>
      <c r="AB9" s="166">
        <v>0</v>
      </c>
      <c r="AC9" s="166">
        <v>0</v>
      </c>
      <c r="AD9" s="166">
        <v>0</v>
      </c>
    </row>
    <row r="10" spans="1:30" s="4" customFormat="1" ht="18" customHeight="1">
      <c r="A10" s="164" t="s">
        <v>125</v>
      </c>
      <c r="B10" s="164" t="s">
        <v>126</v>
      </c>
      <c r="C10" s="164" t="s">
        <v>127</v>
      </c>
      <c r="D10" s="164" t="s">
        <v>128</v>
      </c>
      <c r="E10" s="165" t="s">
        <v>129</v>
      </c>
      <c r="F10" s="166">
        <f>SUM(G10:O10,P10,X10,Z10,Y10)</f>
        <v>4302560</v>
      </c>
      <c r="G10" s="166">
        <v>1709004</v>
      </c>
      <c r="H10" s="166">
        <v>2157840</v>
      </c>
      <c r="I10" s="166">
        <v>142417</v>
      </c>
      <c r="J10" s="167">
        <v>0</v>
      </c>
      <c r="K10" s="166">
        <v>205764</v>
      </c>
      <c r="L10" s="166">
        <v>0</v>
      </c>
      <c r="M10" s="166">
        <v>0</v>
      </c>
      <c r="N10" s="166">
        <v>0</v>
      </c>
      <c r="O10" s="166">
        <v>0</v>
      </c>
      <c r="P10" s="166">
        <f>SUM(Q10:W10)</f>
        <v>87535</v>
      </c>
      <c r="Q10" s="166">
        <v>21236</v>
      </c>
      <c r="R10" s="166">
        <v>26363</v>
      </c>
      <c r="S10" s="166">
        <v>39936</v>
      </c>
      <c r="T10" s="166">
        <v>0</v>
      </c>
      <c r="U10" s="168">
        <v>0</v>
      </c>
      <c r="V10" s="166">
        <v>0</v>
      </c>
      <c r="W10" s="169">
        <v>0</v>
      </c>
      <c r="X10" s="170">
        <v>0</v>
      </c>
      <c r="Y10" s="166">
        <v>0</v>
      </c>
      <c r="Z10" s="170">
        <f>SUM(AA10:AD10)</f>
        <v>0</v>
      </c>
      <c r="AA10" s="166">
        <v>0</v>
      </c>
      <c r="AB10" s="166">
        <v>0</v>
      </c>
      <c r="AC10" s="166">
        <v>0</v>
      </c>
      <c r="AD10" s="166">
        <v>0</v>
      </c>
    </row>
    <row r="11" spans="1:30" s="4" customFormat="1" ht="18" customHeight="1">
      <c r="A11" s="164" t="s">
        <v>136</v>
      </c>
      <c r="B11" s="164" t="s">
        <v>137</v>
      </c>
      <c r="C11" s="164" t="s">
        <v>137</v>
      </c>
      <c r="D11" s="164" t="s">
        <v>128</v>
      </c>
      <c r="E11" s="165" t="s">
        <v>138</v>
      </c>
      <c r="F11" s="166">
        <f>SUM(G11:O11,P11,X11,Z11,Y11)</f>
        <v>843005</v>
      </c>
      <c r="G11" s="166">
        <v>0</v>
      </c>
      <c r="H11" s="166">
        <v>0</v>
      </c>
      <c r="I11" s="166">
        <v>0</v>
      </c>
      <c r="J11" s="167">
        <v>0</v>
      </c>
      <c r="K11" s="166">
        <v>0</v>
      </c>
      <c r="L11" s="166">
        <v>843005</v>
      </c>
      <c r="M11" s="166">
        <v>0</v>
      </c>
      <c r="N11" s="166">
        <v>0</v>
      </c>
      <c r="O11" s="166">
        <v>0</v>
      </c>
      <c r="P11" s="166">
        <f>SUM(Q11:W11)</f>
        <v>0</v>
      </c>
      <c r="Q11" s="166">
        <v>0</v>
      </c>
      <c r="R11" s="166">
        <v>0</v>
      </c>
      <c r="S11" s="166">
        <v>0</v>
      </c>
      <c r="T11" s="166">
        <v>0</v>
      </c>
      <c r="U11" s="168">
        <v>0</v>
      </c>
      <c r="V11" s="166">
        <v>0</v>
      </c>
      <c r="W11" s="169">
        <v>0</v>
      </c>
      <c r="X11" s="170">
        <v>0</v>
      </c>
      <c r="Y11" s="166">
        <v>0</v>
      </c>
      <c r="Z11" s="170">
        <f>SUM(AA11:AD11)</f>
        <v>0</v>
      </c>
      <c r="AA11" s="166">
        <v>0</v>
      </c>
      <c r="AB11" s="166">
        <v>0</v>
      </c>
      <c r="AC11" s="166">
        <v>0</v>
      </c>
      <c r="AD11" s="166">
        <v>0</v>
      </c>
    </row>
    <row r="12" spans="1:30" s="4" customFormat="1" ht="18" customHeight="1">
      <c r="A12" s="164" t="s">
        <v>136</v>
      </c>
      <c r="B12" s="164" t="s">
        <v>137</v>
      </c>
      <c r="C12" s="164" t="s">
        <v>131</v>
      </c>
      <c r="D12" s="164" t="s">
        <v>128</v>
      </c>
      <c r="E12" s="165" t="s">
        <v>139</v>
      </c>
      <c r="F12" s="166">
        <f>SUM(G12:O12,P12,X12,Z12,Y12)</f>
        <v>337202</v>
      </c>
      <c r="G12" s="166">
        <v>0</v>
      </c>
      <c r="H12" s="166">
        <v>0</v>
      </c>
      <c r="I12" s="166">
        <v>0</v>
      </c>
      <c r="J12" s="167">
        <v>0</v>
      </c>
      <c r="K12" s="166">
        <v>0</v>
      </c>
      <c r="L12" s="166">
        <v>0</v>
      </c>
      <c r="M12" s="166">
        <v>337202</v>
      </c>
      <c r="N12" s="166">
        <v>0</v>
      </c>
      <c r="O12" s="166">
        <v>0</v>
      </c>
      <c r="P12" s="166">
        <f>SUM(Q12:W12)</f>
        <v>0</v>
      </c>
      <c r="Q12" s="166">
        <v>0</v>
      </c>
      <c r="R12" s="166">
        <v>0</v>
      </c>
      <c r="S12" s="166">
        <v>0</v>
      </c>
      <c r="T12" s="166">
        <v>0</v>
      </c>
      <c r="U12" s="168">
        <v>0</v>
      </c>
      <c r="V12" s="166">
        <v>0</v>
      </c>
      <c r="W12" s="169">
        <v>0</v>
      </c>
      <c r="X12" s="170">
        <v>0</v>
      </c>
      <c r="Y12" s="166">
        <v>0</v>
      </c>
      <c r="Z12" s="170">
        <f>SUM(AA12:AD12)</f>
        <v>0</v>
      </c>
      <c r="AA12" s="166">
        <v>0</v>
      </c>
      <c r="AB12" s="166">
        <v>0</v>
      </c>
      <c r="AC12" s="166">
        <v>0</v>
      </c>
      <c r="AD12" s="166">
        <v>0</v>
      </c>
    </row>
    <row r="13" spans="1:30" s="4" customFormat="1" ht="18" customHeight="1">
      <c r="A13" s="164" t="s">
        <v>140</v>
      </c>
      <c r="B13" s="164" t="s">
        <v>141</v>
      </c>
      <c r="C13" s="164" t="s">
        <v>127</v>
      </c>
      <c r="D13" s="164" t="s">
        <v>128</v>
      </c>
      <c r="E13" s="165" t="s">
        <v>142</v>
      </c>
      <c r="F13" s="166">
        <f>SUM(G13:O13,P13,X13,Z13,Y13)</f>
        <v>297298</v>
      </c>
      <c r="G13" s="166">
        <v>0</v>
      </c>
      <c r="H13" s="166">
        <v>0</v>
      </c>
      <c r="I13" s="166">
        <v>0</v>
      </c>
      <c r="J13" s="167">
        <v>0</v>
      </c>
      <c r="K13" s="166">
        <v>0</v>
      </c>
      <c r="L13" s="166">
        <v>0</v>
      </c>
      <c r="M13" s="166">
        <v>0</v>
      </c>
      <c r="N13" s="166">
        <v>297298</v>
      </c>
      <c r="O13" s="166">
        <v>0</v>
      </c>
      <c r="P13" s="166">
        <f>SUM(Q13:W13)</f>
        <v>0</v>
      </c>
      <c r="Q13" s="166">
        <v>0</v>
      </c>
      <c r="R13" s="166">
        <v>0</v>
      </c>
      <c r="S13" s="166">
        <v>0</v>
      </c>
      <c r="T13" s="166">
        <v>0</v>
      </c>
      <c r="U13" s="168">
        <v>0</v>
      </c>
      <c r="V13" s="166">
        <v>0</v>
      </c>
      <c r="W13" s="169">
        <v>0</v>
      </c>
      <c r="X13" s="170">
        <v>0</v>
      </c>
      <c r="Y13" s="166">
        <v>0</v>
      </c>
      <c r="Z13" s="170">
        <f>SUM(AA13:AD13)</f>
        <v>0</v>
      </c>
      <c r="AA13" s="166">
        <v>0</v>
      </c>
      <c r="AB13" s="166">
        <v>0</v>
      </c>
      <c r="AC13" s="166">
        <v>0</v>
      </c>
      <c r="AD13" s="166">
        <v>0</v>
      </c>
    </row>
    <row r="14" spans="1:30" s="4" customFormat="1" ht="18" customHeight="1">
      <c r="A14" s="164" t="s">
        <v>140</v>
      </c>
      <c r="B14" s="164" t="s">
        <v>141</v>
      </c>
      <c r="C14" s="164" t="s">
        <v>126</v>
      </c>
      <c r="D14" s="164" t="s">
        <v>128</v>
      </c>
      <c r="E14" s="165" t="s">
        <v>143</v>
      </c>
      <c r="F14" s="166">
        <f>SUM(G14:O14,P14,X14,Z14,Y14)</f>
        <v>105759</v>
      </c>
      <c r="G14" s="166">
        <v>0</v>
      </c>
      <c r="H14" s="166">
        <v>0</v>
      </c>
      <c r="I14" s="166">
        <v>0</v>
      </c>
      <c r="J14" s="167">
        <v>0</v>
      </c>
      <c r="K14" s="166">
        <v>0</v>
      </c>
      <c r="L14" s="166">
        <v>0</v>
      </c>
      <c r="M14" s="166">
        <v>0</v>
      </c>
      <c r="N14" s="166">
        <v>0</v>
      </c>
      <c r="O14" s="166">
        <v>105759</v>
      </c>
      <c r="P14" s="166">
        <f>SUM(Q14:W14)</f>
        <v>0</v>
      </c>
      <c r="Q14" s="166">
        <v>0</v>
      </c>
      <c r="R14" s="166">
        <v>0</v>
      </c>
      <c r="S14" s="166">
        <v>0</v>
      </c>
      <c r="T14" s="166">
        <v>0</v>
      </c>
      <c r="U14" s="168">
        <v>0</v>
      </c>
      <c r="V14" s="166">
        <v>0</v>
      </c>
      <c r="W14" s="169">
        <v>0</v>
      </c>
      <c r="X14" s="170">
        <v>0</v>
      </c>
      <c r="Y14" s="166">
        <v>0</v>
      </c>
      <c r="Z14" s="170">
        <f>SUM(AA14:AD14)</f>
        <v>0</v>
      </c>
      <c r="AA14" s="166">
        <v>0</v>
      </c>
      <c r="AB14" s="166">
        <v>0</v>
      </c>
      <c r="AC14" s="166">
        <v>0</v>
      </c>
      <c r="AD14" s="166">
        <v>0</v>
      </c>
    </row>
    <row r="15" spans="1:30" s="4" customFormat="1" ht="18" customHeight="1">
      <c r="A15" s="164" t="s">
        <v>144</v>
      </c>
      <c r="B15" s="164" t="s">
        <v>145</v>
      </c>
      <c r="C15" s="164" t="s">
        <v>127</v>
      </c>
      <c r="D15" s="164" t="s">
        <v>128</v>
      </c>
      <c r="E15" s="165" t="s">
        <v>146</v>
      </c>
      <c r="F15" s="166">
        <f>SUM(G15:O15,P15,X15,Z15,Y15)</f>
        <v>663444</v>
      </c>
      <c r="G15" s="166">
        <v>0</v>
      </c>
      <c r="H15" s="166">
        <v>0</v>
      </c>
      <c r="I15" s="166">
        <v>0</v>
      </c>
      <c r="J15" s="167">
        <v>0</v>
      </c>
      <c r="K15" s="166">
        <v>0</v>
      </c>
      <c r="L15" s="166">
        <v>0</v>
      </c>
      <c r="M15" s="166">
        <v>0</v>
      </c>
      <c r="N15" s="166">
        <v>0</v>
      </c>
      <c r="O15" s="166">
        <v>0</v>
      </c>
      <c r="P15" s="166">
        <f>SUM(Q15:W15)</f>
        <v>0</v>
      </c>
      <c r="Q15" s="166">
        <v>0</v>
      </c>
      <c r="R15" s="166">
        <v>0</v>
      </c>
      <c r="S15" s="166">
        <v>0</v>
      </c>
      <c r="T15" s="166">
        <v>0</v>
      </c>
      <c r="U15" s="168">
        <v>0</v>
      </c>
      <c r="V15" s="166">
        <v>0</v>
      </c>
      <c r="W15" s="169">
        <v>0</v>
      </c>
      <c r="X15" s="170">
        <v>663444</v>
      </c>
      <c r="Y15" s="166">
        <v>0</v>
      </c>
      <c r="Z15" s="170">
        <f>SUM(AA15:AD15)</f>
        <v>0</v>
      </c>
      <c r="AA15" s="166">
        <v>0</v>
      </c>
      <c r="AB15" s="166">
        <v>0</v>
      </c>
      <c r="AC15" s="166">
        <v>0</v>
      </c>
      <c r="AD15" s="166">
        <v>0</v>
      </c>
    </row>
    <row r="16" ht="12.75"/>
  </sheetData>
  <sheetProtection/>
  <mergeCells count="32">
    <mergeCell ref="AD5:AD6"/>
    <mergeCell ref="X4:X6"/>
    <mergeCell ref="T5:T6"/>
    <mergeCell ref="U5:U6"/>
    <mergeCell ref="Z4:AD4"/>
    <mergeCell ref="AB5:AB6"/>
    <mergeCell ref="AC5:AC6"/>
    <mergeCell ref="V5:V6"/>
    <mergeCell ref="Y4:Y6"/>
    <mergeCell ref="D5:D6"/>
    <mergeCell ref="H4:H6"/>
    <mergeCell ref="I4:I6"/>
    <mergeCell ref="E5:E6"/>
    <mergeCell ref="F4:F6"/>
    <mergeCell ref="G4:G6"/>
    <mergeCell ref="A5:C5"/>
    <mergeCell ref="AA5:AA6"/>
    <mergeCell ref="W5:W6"/>
    <mergeCell ref="Z5:Z6"/>
    <mergeCell ref="A4:E4"/>
    <mergeCell ref="A2:AD2"/>
    <mergeCell ref="K4:K6"/>
    <mergeCell ref="L4:L6"/>
    <mergeCell ref="J4:J6"/>
    <mergeCell ref="M4:M6"/>
    <mergeCell ref="P5:P6"/>
    <mergeCell ref="O4:O6"/>
    <mergeCell ref="N4:N6"/>
    <mergeCell ref="Q5:Q6"/>
    <mergeCell ref="R5:R6"/>
    <mergeCell ref="S5:S6"/>
    <mergeCell ref="P4:W4"/>
  </mergeCells>
  <printOptions horizontalCentered="1"/>
  <pageMargins left="0.39375001192092896" right="0.39375001192092896" top="0.7875000238418579" bottom="0.39375001192092896" header="0" footer="0"/>
  <pageSetup errors="blank" fitToHeight="100" fitToWidth="1" horizontalDpi="600" verticalDpi="600" orientation="landscape" paperSize="9" scale="8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PC-202006041605\Administrator</cp:lastModifiedBy>
  <dcterms:modified xsi:type="dcterms:W3CDTF">2021-05-26T01:17:06Z</dcterms:modified>
  <cp:category/>
  <cp:version/>
  <cp:contentType/>
  <cp:contentStatus/>
</cp:coreProperties>
</file>